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Macro1" sheetId="1" state="veryHidden" r:id="rId1"/>
    <sheet name="贴息表2" sheetId="2" r:id="rId2"/>
  </sheets>
  <definedNames>
    <definedName name="_xlnm.Print_Titles" localSheetId="1">'贴息表2'!$2:$6</definedName>
  </definedNames>
  <calcPr fullCalcOnLoad="1"/>
</workbook>
</file>

<file path=xl/sharedStrings.xml><?xml version="1.0" encoding="utf-8"?>
<sst xmlns="http://schemas.openxmlformats.org/spreadsheetml/2006/main" count="381" uniqueCount="221">
  <si>
    <t>序号</t>
  </si>
  <si>
    <t>项目名称</t>
  </si>
  <si>
    <t>固定资产贷款</t>
  </si>
  <si>
    <t>流动资金贷款</t>
  </si>
  <si>
    <t>800吨花生原料收购项目</t>
  </si>
  <si>
    <t>青岛宝丽园食品有限公司</t>
  </si>
  <si>
    <t>7000吨花生收购项目</t>
  </si>
  <si>
    <t>青岛宝泉花生制品有限公司</t>
  </si>
  <si>
    <t>4000吨花生收购项目</t>
  </si>
  <si>
    <t>青岛东方果仁制品有限公司</t>
  </si>
  <si>
    <t>中国青岛国际农副产品交易物流港一期项目</t>
  </si>
  <si>
    <t>青岛东庄头国际农产品交易市场管理有限公司</t>
  </si>
  <si>
    <t>青岛富海来食品有限公司</t>
  </si>
  <si>
    <t>500万盘盘栽蔬菜原材料购买项目</t>
  </si>
  <si>
    <t>青岛富景农业开发股份有限公司</t>
  </si>
  <si>
    <t>果蔬加工新建项目及3万吨果蔬收购项目</t>
  </si>
  <si>
    <t>浩丰（青岛）食品有限公司</t>
  </si>
  <si>
    <t>青岛惠德花生制品有限公司</t>
  </si>
  <si>
    <t>青岛佳德食品股份有限公司</t>
  </si>
  <si>
    <t>125吨蔬菜种子购买项目</t>
  </si>
  <si>
    <t>5万吨大蒜收购项目</t>
  </si>
  <si>
    <t>青岛金叶食品有限公司</t>
  </si>
  <si>
    <t>青岛靓晨植物油有限公司</t>
  </si>
  <si>
    <t>20000吨蔬菜收购项目</t>
  </si>
  <si>
    <t>青岛鲁林脱水蔬菜有限公司</t>
  </si>
  <si>
    <t>660吨蔬菜收购项目</t>
  </si>
  <si>
    <t>青岛晟任现代农业发展有限公司</t>
  </si>
  <si>
    <t>1000吨小麦收购项目</t>
  </si>
  <si>
    <t>青岛双福制粉有限公司</t>
  </si>
  <si>
    <t>6000吨花生原料收购项目</t>
  </si>
  <si>
    <t>12000吨蔬菜收购项目</t>
  </si>
  <si>
    <t>青岛松本食品有限公司</t>
  </si>
  <si>
    <t>100万头生猪收购项目</t>
  </si>
  <si>
    <t>青岛万福集团有限公司</t>
  </si>
  <si>
    <t>25000吨蔬菜收购项目</t>
  </si>
  <si>
    <t>青岛万林脱水蔬菜有限公司</t>
  </si>
  <si>
    <t>6000吨小麦收购项目</t>
  </si>
  <si>
    <t>青岛五谷康食品营养科技有限公司</t>
  </si>
  <si>
    <t>1500吨原料收购项目</t>
  </si>
  <si>
    <t>青岛鑫海源食品有限公司</t>
  </si>
  <si>
    <t>10000吨蔬菜收购项目</t>
  </si>
  <si>
    <t>青岛云胜保鲜食品有限公司</t>
  </si>
  <si>
    <t>单位：万元</t>
  </si>
  <si>
    <t>青农商莱西周格庄支行</t>
  </si>
  <si>
    <t>（青农商莱西周格庄支行）流借字（2015）年第5001号</t>
  </si>
  <si>
    <t>2015.9.29-2016.9.8</t>
  </si>
  <si>
    <t>农商行莱西支行</t>
  </si>
  <si>
    <t>青农商莱西支行流借字2015年第3017号</t>
  </si>
  <si>
    <t>2015.7.15-2016.7.12</t>
  </si>
  <si>
    <t>3000吨花生米收购</t>
  </si>
  <si>
    <t>青农商莱西威海分理处流借字（2015）年第0031号</t>
  </si>
  <si>
    <t>2015.12.2-2017.11.30</t>
  </si>
  <si>
    <t>青农商莱西威海分理处流借字（2015）年第0019号</t>
  </si>
  <si>
    <t>2015.7.30-2016.7.29</t>
  </si>
  <si>
    <t>20000吨花生收购项目</t>
  </si>
  <si>
    <t>37020005-2015年（莱西）字
0012</t>
  </si>
  <si>
    <t>2015.4.27-2016.4.26</t>
  </si>
  <si>
    <t>37020005-2015年（莱西）字
0016</t>
  </si>
  <si>
    <t>2015.5.19-2016.5.18</t>
  </si>
  <si>
    <t>37003348100215100002</t>
  </si>
  <si>
    <t>2015.10.29-2016.10.28</t>
  </si>
  <si>
    <t>青岛金妈妈农业科技有限公司</t>
  </si>
  <si>
    <t xml:space="preserve">青岛双圣食品有限公司
</t>
  </si>
  <si>
    <t>青农商莱西威海分理处流借字（2015）年第0014号</t>
  </si>
  <si>
    <t>2015588A0605</t>
  </si>
  <si>
    <t xml:space="preserve">青农商莱西威海分理处流借字（2015）年第0018号 </t>
  </si>
  <si>
    <t>青农商莱西威海分理处流借字（2015）年第0023号</t>
  </si>
  <si>
    <t>（青农商西牛支）流借字（2015）年第01号</t>
  </si>
  <si>
    <t>2015.12.25-2016.11.23</t>
  </si>
  <si>
    <t>青农商莱西李权庄支行流借字2015年第1014号</t>
  </si>
  <si>
    <t>申报贴息期间（年月日-年月日）</t>
  </si>
  <si>
    <t>2016.1.1-2016.3.31</t>
  </si>
  <si>
    <t>2016.3.1-2016.5.31</t>
  </si>
  <si>
    <t xml:space="preserve"> </t>
  </si>
  <si>
    <t>项目单位   名称</t>
  </si>
  <si>
    <t>贷款行</t>
  </si>
  <si>
    <t>合同号</t>
  </si>
  <si>
    <t>时间(月.日)</t>
  </si>
  <si>
    <t>期限（月）</t>
  </si>
  <si>
    <t>落实贷款情况</t>
  </si>
  <si>
    <t>贴息额合计</t>
  </si>
  <si>
    <t>上年结转额</t>
  </si>
  <si>
    <t>贷款额</t>
  </si>
  <si>
    <t>还款额</t>
  </si>
  <si>
    <t>贷款利率(%)</t>
  </si>
  <si>
    <t>付息额</t>
  </si>
  <si>
    <t>贷款利率（%）</t>
  </si>
  <si>
    <t>贴息贷款额</t>
  </si>
  <si>
    <t>贴息期限(月)</t>
  </si>
  <si>
    <t>贴息额</t>
  </si>
  <si>
    <t>贴息期限（天）</t>
  </si>
  <si>
    <t>青农商莱西支行流借字2015年第3027号</t>
  </si>
  <si>
    <t>2015.9.17-2016.9.15</t>
  </si>
  <si>
    <t>2016.31.-2016.5.31</t>
  </si>
  <si>
    <t>青农商莱西支行流借字2015年第3014号</t>
  </si>
  <si>
    <t>2015.6.5-2016.6.1</t>
  </si>
  <si>
    <t>2016.1.1.-2016.3.31</t>
  </si>
  <si>
    <t>青农商莱西支行流借字2016年第3002号</t>
  </si>
  <si>
    <t>2016.1.8-2017.1.3</t>
  </si>
  <si>
    <t>青岛银行科技支行</t>
  </si>
  <si>
    <t>802622015借字第00056号</t>
  </si>
  <si>
    <t>2015.12.2-2016.12.2</t>
  </si>
  <si>
    <t>中行莱西支行</t>
  </si>
  <si>
    <t>2015年西中银借字075号</t>
  </si>
  <si>
    <t>2015.6.18-2016.6.17</t>
  </si>
  <si>
    <t>农发行莱西支行</t>
  </si>
  <si>
    <t>37020005-2015年(莱西)字0028号</t>
  </si>
  <si>
    <t>2015.7.17-2016.7.15</t>
  </si>
  <si>
    <t>2015年西中银借字084号</t>
  </si>
  <si>
    <t>2015.9.2-2016.9.1</t>
  </si>
  <si>
    <t>2015年西中银借字119号</t>
  </si>
  <si>
    <t>2015.11.17-2016.11.16</t>
  </si>
  <si>
    <t>2015年西中银借字127号</t>
  </si>
  <si>
    <t>2015.12.11-2016.12.10</t>
  </si>
  <si>
    <t>农行莱西支行</t>
  </si>
  <si>
    <t>8401012015000378</t>
  </si>
  <si>
    <t>2015.3.26-2016.3.25</t>
  </si>
  <si>
    <t>2016,1.1-2016.3.10</t>
  </si>
  <si>
    <t>8401012015000914</t>
  </si>
  <si>
    <t>2015.6.9-2016.6.8</t>
  </si>
  <si>
    <t>建行青岛开发区支行</t>
  </si>
  <si>
    <t>建开发区（2015）0105001号</t>
  </si>
  <si>
    <t>2015.1.07-2023.01.07</t>
  </si>
  <si>
    <t>基准利率上浮5%</t>
  </si>
  <si>
    <t>84010120150001340</t>
  </si>
  <si>
    <t>2015.8.28-2016.8.26</t>
  </si>
  <si>
    <t>2016.5.1-2016.7</t>
  </si>
  <si>
    <t>92</t>
  </si>
  <si>
    <t>建行莱西支行</t>
  </si>
  <si>
    <t>2015(速贷工流）08号</t>
  </si>
  <si>
    <t>2015.12.29-2016.12.29</t>
  </si>
  <si>
    <t>西中银借字095号</t>
  </si>
  <si>
    <t>2015.9.29-2016.9.28</t>
  </si>
  <si>
    <t>西中银借字106号</t>
  </si>
  <si>
    <t>2015.10.10-2015.10.09</t>
  </si>
  <si>
    <t>招商银行青岛东海路支行</t>
  </si>
  <si>
    <t>2015年信字第20150608号</t>
  </si>
  <si>
    <t>2015.06.04-2016.06.03</t>
  </si>
  <si>
    <t>802622015借字第00015号</t>
  </si>
  <si>
    <t>2015.05.18-2016.05.18</t>
  </si>
  <si>
    <t>华夏银行青岛辽阳路东路支行</t>
  </si>
  <si>
    <t>QD231020150023</t>
  </si>
  <si>
    <t>2015.05.12-2016.05.12</t>
  </si>
  <si>
    <t>农商行李家疃支行</t>
  </si>
  <si>
    <t>2016.1.1-2016.1.27</t>
  </si>
  <si>
    <t>邮储银行莱西支行</t>
  </si>
  <si>
    <t>农商行莱西颐和花苑支行百乐花园分理处</t>
  </si>
  <si>
    <t>青农商莱西百乐分理处流借字（2014）年第1009号</t>
  </si>
  <si>
    <t>2014-8.14-2016.7.21</t>
  </si>
  <si>
    <t>2016.31.1-2016.5.31</t>
  </si>
  <si>
    <t>交通银行莱西支行</t>
  </si>
  <si>
    <t>2015-588借0828</t>
  </si>
  <si>
    <t>2015.8.28-2016.8.28</t>
  </si>
  <si>
    <t>2015西中银借字054号</t>
  </si>
  <si>
    <t>2015.4.15-2016.4.15</t>
  </si>
  <si>
    <t>2015西中银借字059号</t>
  </si>
  <si>
    <t>2015.6.2-2016.6.2</t>
  </si>
  <si>
    <t>2015西中银借字061号</t>
  </si>
  <si>
    <t>2015.7.2-2016.7.2</t>
  </si>
  <si>
    <t>2015西中银借字078号</t>
  </si>
  <si>
    <t>2015.7.6-2016.7.6</t>
  </si>
  <si>
    <t>300吨花生原料收购项目</t>
  </si>
  <si>
    <t>农商行李权庄支行</t>
  </si>
  <si>
    <t>青农商莱西李权庄支行流借字（2015）年第0325号</t>
  </si>
  <si>
    <t>2015.3.26-2016.3.24</t>
  </si>
  <si>
    <t>2016.1.1-2016.3.24</t>
  </si>
  <si>
    <t>360吨花生原料收购项目</t>
  </si>
  <si>
    <t>青农商莱西李权庄支行流借字（2015）年第1204号</t>
  </si>
  <si>
    <t>2015.12.09-2016.11.29</t>
  </si>
  <si>
    <t>招商银行青岛云霄路支行</t>
  </si>
  <si>
    <t>2016年信字第21160103号</t>
  </si>
  <si>
    <t>2016.1.8-2017.1.7</t>
  </si>
  <si>
    <t>2016.1.8-2016.4.5</t>
  </si>
  <si>
    <t>农商行莱西姜山支行</t>
  </si>
  <si>
    <t>（青农商莱西姜山支行）流借字（2015）年第0028号</t>
  </si>
  <si>
    <t>2015.12.25-2016.12.24</t>
  </si>
  <si>
    <t>2015588A0802</t>
  </si>
  <si>
    <t>2015.8.25-2016.8.25</t>
  </si>
  <si>
    <t>2016.5.1-2016.7.31</t>
  </si>
  <si>
    <t>农商行莱西院上支行</t>
  </si>
  <si>
    <t>青岛莱西院上支行流借字2015年第1009号</t>
  </si>
  <si>
    <t>2015.5.28-2016.5.27</t>
  </si>
  <si>
    <t>2015.4.16-2016.4.15</t>
  </si>
  <si>
    <t>2015.6.28-2016.6.27</t>
  </si>
  <si>
    <t>2015.7.23-2016.7.22</t>
  </si>
  <si>
    <t>2015.8.27-2016.8.26</t>
  </si>
  <si>
    <t>青农商行莱西姜山支行</t>
  </si>
  <si>
    <t>流借字（2015）年第2001号</t>
  </si>
  <si>
    <t>2015.5.5-2016.4.26</t>
  </si>
  <si>
    <t>流借字（2015）年第0020号</t>
  </si>
  <si>
    <t>2015.11.13-2016.11.12</t>
  </si>
  <si>
    <t>农行
莱西支行</t>
  </si>
  <si>
    <t>840101
20150001404</t>
  </si>
  <si>
    <t>2015.9.5-2016.9.8</t>
  </si>
  <si>
    <t>840101
20150001736</t>
  </si>
  <si>
    <t>2015.11.12-2016.11.11</t>
  </si>
  <si>
    <t>840101
20150001782</t>
  </si>
  <si>
    <t>2015.11.20-2016.11.19</t>
  </si>
  <si>
    <t>840101
20150001927</t>
  </si>
  <si>
    <t>2015.12.17-2016.12.16</t>
  </si>
  <si>
    <t>农商行莱西牛溪埠支行</t>
  </si>
  <si>
    <t>农商行莱西李权庄支行</t>
  </si>
  <si>
    <t>2015.10.15-2016.10.13</t>
  </si>
  <si>
    <t>青农商莱西李权庄支行流借字2015年第1216号</t>
  </si>
  <si>
    <t>2015.12.17-2016.12.15</t>
  </si>
  <si>
    <t>2015年西中银借字148号</t>
  </si>
  <si>
    <t>84010120150000893</t>
  </si>
  <si>
    <t>2015.6.8-2016.6.7</t>
  </si>
  <si>
    <t>（青农商莱西成去支行）流借字（2015）年第0016号</t>
  </si>
  <si>
    <t>2015.6.1-2016.6.1</t>
  </si>
  <si>
    <t>2015588A1001</t>
  </si>
  <si>
    <t>2015.10.15-2016.10.15</t>
  </si>
  <si>
    <t>2015年西中银借字131号</t>
  </si>
  <si>
    <t>2016.1.22-2017.1.21</t>
  </si>
  <si>
    <t>2016年西中银借字014号</t>
  </si>
  <si>
    <t>2016.1.25-2017.1.25</t>
  </si>
  <si>
    <t>贴息情况</t>
  </si>
  <si>
    <t>附件2：</t>
  </si>
  <si>
    <t>2017年度莱西市农业综合开发产业化发展贷款贴息项目备案汇总表</t>
  </si>
  <si>
    <t>6000吨蔬菜收购项目</t>
  </si>
  <si>
    <t>合 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</si>
</sst>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  <numFmt numFmtId="178" formatCode="0_ "/>
    <numFmt numFmtId="179" formatCode="000000"/>
    <numFmt numFmtId="180" formatCode="0_);\(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8"/>
      <name val="宋体"/>
      <family val="0"/>
    </font>
    <font>
      <b/>
      <sz val="8"/>
      <color indexed="8"/>
      <name val="宋体"/>
      <family val="0"/>
    </font>
    <font>
      <b/>
      <sz val="8"/>
      <name val="仿宋"/>
      <family val="3"/>
    </font>
    <font>
      <sz val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sz val="8"/>
      <name val="仿宋"/>
      <family val="3"/>
    </font>
    <font>
      <sz val="8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center" wrapText="1"/>
    </xf>
    <xf numFmtId="0" fontId="25" fillId="0" borderId="11" xfId="0" applyFont="1" applyFill="1" applyBorder="1" applyAlignment="1">
      <alignment horizontal="center" vertical="center" wrapText="1"/>
    </xf>
    <xf numFmtId="176" fontId="25" fillId="0" borderId="11" xfId="0" applyNumberFormat="1" applyFont="1" applyFill="1" applyBorder="1" applyAlignment="1">
      <alignment horizontal="center" vertical="center" wrapText="1"/>
    </xf>
    <xf numFmtId="176" fontId="25" fillId="0" borderId="11" xfId="0" applyNumberFormat="1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right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14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49" fontId="25" fillId="0" borderId="11" xfId="0" applyNumberFormat="1" applyFont="1" applyBorder="1" applyAlignment="1">
      <alignment vertical="center" wrapText="1"/>
    </xf>
    <xf numFmtId="178" fontId="25" fillId="0" borderId="11" xfId="0" applyNumberFormat="1" applyFont="1" applyBorder="1" applyAlignment="1" quotePrefix="1">
      <alignment horizontal="center" vertical="center" wrapText="1"/>
    </xf>
    <xf numFmtId="49" fontId="25" fillId="0" borderId="11" xfId="0" applyNumberFormat="1" applyFont="1" applyBorder="1" applyAlignment="1">
      <alignment horizontal="right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179" fontId="25" fillId="0" borderId="11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vertical="center" wrapText="1"/>
    </xf>
    <xf numFmtId="10" fontId="25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76" fontId="25" fillId="0" borderId="11" xfId="0" applyNumberFormat="1" applyFont="1" applyBorder="1" applyAlignment="1">
      <alignment vertical="center" wrapText="1"/>
    </xf>
    <xf numFmtId="176" fontId="25" fillId="0" borderId="11" xfId="0" applyNumberFormat="1" applyFont="1" applyFill="1" applyBorder="1" applyAlignment="1">
      <alignment vertical="center" wrapText="1"/>
    </xf>
    <xf numFmtId="58" fontId="25" fillId="0" borderId="11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vertical="center" wrapText="1"/>
    </xf>
    <xf numFmtId="0" fontId="25" fillId="0" borderId="11" xfId="0" applyNumberFormat="1" applyFont="1" applyBorder="1" applyAlignment="1">
      <alignment horizontal="right" vertical="center" wrapText="1"/>
    </xf>
    <xf numFmtId="0" fontId="25" fillId="0" borderId="11" xfId="0" applyNumberFormat="1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76" fontId="26" fillId="0" borderId="11" xfId="0" applyNumberFormat="1" applyFont="1" applyFill="1" applyBorder="1" applyAlignment="1">
      <alignment horizontal="center" vertical="center" wrapText="1"/>
    </xf>
    <xf numFmtId="180" fontId="25" fillId="0" borderId="11" xfId="0" applyNumberFormat="1" applyFont="1" applyFill="1" applyBorder="1" applyAlignment="1">
      <alignment horizontal="center" vertical="center" wrapText="1"/>
    </xf>
    <xf numFmtId="177" fontId="7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PageLayoutView="0" workbookViewId="0" topLeftCell="A58">
      <selection activeCell="Y64" sqref="Y64"/>
    </sheetView>
  </sheetViews>
  <sheetFormatPr defaultColWidth="9.00390625" defaultRowHeight="14.25"/>
  <cols>
    <col min="1" max="1" width="5.00390625" style="0" customWidth="1"/>
    <col min="2" max="2" width="5.50390625" style="0" customWidth="1"/>
    <col min="3" max="3" width="5.75390625" style="0" customWidth="1"/>
    <col min="4" max="4" width="5.125" style="0" customWidth="1"/>
    <col min="5" max="5" width="6.125" style="0" customWidth="1"/>
    <col min="6" max="6" width="5.625" style="0" customWidth="1"/>
    <col min="7" max="7" width="3.875" style="0" customWidth="1"/>
    <col min="8" max="8" width="0.5" style="0" hidden="1" customWidth="1"/>
    <col min="9" max="9" width="5.75390625" style="0" customWidth="1"/>
    <col min="10" max="10" width="2.375" style="0" customWidth="1"/>
    <col min="11" max="11" width="4.50390625" style="0" customWidth="1"/>
    <col min="12" max="12" width="6.25390625" style="0" customWidth="1"/>
    <col min="13" max="13" width="3.00390625" style="0" customWidth="1"/>
    <col min="14" max="14" width="7.75390625" style="0" customWidth="1"/>
    <col min="15" max="15" width="2.875" style="0" customWidth="1"/>
    <col min="16" max="16" width="5.00390625" style="0" customWidth="1"/>
    <col min="17" max="17" width="7.875" style="0" customWidth="1"/>
    <col min="18" max="18" width="5.375" style="0" customWidth="1"/>
    <col min="19" max="19" width="8.00390625" style="0" customWidth="1"/>
    <col min="20" max="20" width="5.375" style="0" customWidth="1"/>
    <col min="21" max="21" width="8.25390625" style="0" customWidth="1"/>
    <col min="22" max="22" width="7.50390625" style="0" customWidth="1"/>
    <col min="23" max="23" width="4.375" style="0" customWidth="1"/>
    <col min="24" max="24" width="7.00390625" style="0" customWidth="1"/>
    <col min="25" max="25" width="6.75390625" style="0" customWidth="1"/>
  </cols>
  <sheetData>
    <row r="1" ht="24.75" customHeight="1">
      <c r="A1" t="s">
        <v>217</v>
      </c>
    </row>
    <row r="2" spans="1:25" ht="33.75" customHeight="1">
      <c r="A2" s="48" t="s">
        <v>218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3:25" ht="21" customHeight="1">
      <c r="C3" t="s">
        <v>73</v>
      </c>
      <c r="T3" s="49" t="s">
        <v>42</v>
      </c>
      <c r="U3" s="49"/>
      <c r="V3" s="49"/>
      <c r="W3" s="49"/>
      <c r="X3" s="49"/>
      <c r="Y3" s="49"/>
    </row>
    <row r="4" spans="1:25" ht="21" customHeight="1">
      <c r="A4" s="50" t="s">
        <v>0</v>
      </c>
      <c r="B4" s="53" t="s">
        <v>74</v>
      </c>
      <c r="C4" s="53" t="s">
        <v>1</v>
      </c>
      <c r="D4" s="53" t="s">
        <v>75</v>
      </c>
      <c r="E4" s="53" t="s">
        <v>76</v>
      </c>
      <c r="F4" s="53" t="s">
        <v>77</v>
      </c>
      <c r="G4" s="53" t="s">
        <v>78</v>
      </c>
      <c r="H4" s="58" t="s">
        <v>79</v>
      </c>
      <c r="I4" s="59"/>
      <c r="J4" s="59"/>
      <c r="K4" s="59"/>
      <c r="L4" s="59"/>
      <c r="M4" s="59"/>
      <c r="N4" s="59"/>
      <c r="O4" s="59"/>
      <c r="P4" s="59"/>
      <c r="Q4" s="60"/>
      <c r="R4" s="58" t="s">
        <v>216</v>
      </c>
      <c r="S4" s="59"/>
      <c r="T4" s="59"/>
      <c r="U4" s="59"/>
      <c r="V4" s="59"/>
      <c r="W4" s="59"/>
      <c r="X4" s="59"/>
      <c r="Y4" s="60"/>
    </row>
    <row r="5" spans="1:25" ht="25.5" customHeight="1">
      <c r="A5" s="51"/>
      <c r="B5" s="54"/>
      <c r="C5" s="54"/>
      <c r="D5" s="54"/>
      <c r="E5" s="56"/>
      <c r="F5" s="54"/>
      <c r="G5" s="54"/>
      <c r="H5" s="58" t="s">
        <v>73</v>
      </c>
      <c r="I5" s="59"/>
      <c r="J5" s="59"/>
      <c r="K5" s="59"/>
      <c r="L5" s="60"/>
      <c r="M5" s="58" t="s">
        <v>3</v>
      </c>
      <c r="N5" s="59"/>
      <c r="O5" s="59"/>
      <c r="P5" s="59"/>
      <c r="Q5" s="60"/>
      <c r="R5" s="64" t="s">
        <v>2</v>
      </c>
      <c r="S5" s="65"/>
      <c r="T5" s="66"/>
      <c r="U5" s="64" t="s">
        <v>3</v>
      </c>
      <c r="V5" s="65"/>
      <c r="W5" s="59"/>
      <c r="X5" s="60"/>
      <c r="Y5" s="67" t="s">
        <v>80</v>
      </c>
    </row>
    <row r="6" spans="1:25" ht="52.5" customHeight="1">
      <c r="A6" s="52"/>
      <c r="B6" s="55"/>
      <c r="C6" s="55"/>
      <c r="D6" s="55"/>
      <c r="E6" s="57"/>
      <c r="F6" s="55"/>
      <c r="G6" s="55"/>
      <c r="H6" s="1" t="s">
        <v>81</v>
      </c>
      <c r="I6" s="1" t="s">
        <v>82</v>
      </c>
      <c r="J6" s="1" t="s">
        <v>83</v>
      </c>
      <c r="K6" s="2" t="s">
        <v>84</v>
      </c>
      <c r="L6" s="2" t="s">
        <v>85</v>
      </c>
      <c r="M6" s="2" t="s">
        <v>81</v>
      </c>
      <c r="N6" s="2" t="s">
        <v>82</v>
      </c>
      <c r="O6" s="2" t="s">
        <v>83</v>
      </c>
      <c r="P6" s="2" t="s">
        <v>86</v>
      </c>
      <c r="Q6" s="2" t="s">
        <v>85</v>
      </c>
      <c r="R6" s="3" t="s">
        <v>87</v>
      </c>
      <c r="S6" s="3" t="s">
        <v>88</v>
      </c>
      <c r="T6" s="3" t="s">
        <v>89</v>
      </c>
      <c r="U6" s="4" t="s">
        <v>87</v>
      </c>
      <c r="V6" s="3" t="s">
        <v>70</v>
      </c>
      <c r="W6" s="4" t="s">
        <v>90</v>
      </c>
      <c r="X6" s="4" t="s">
        <v>89</v>
      </c>
      <c r="Y6" s="68"/>
    </row>
    <row r="7" spans="1:25" ht="87.75" customHeight="1">
      <c r="A7" s="8">
        <v>1</v>
      </c>
      <c r="B7" s="9" t="s">
        <v>5</v>
      </c>
      <c r="C7" s="9" t="s">
        <v>4</v>
      </c>
      <c r="D7" s="9" t="s">
        <v>43</v>
      </c>
      <c r="E7" s="10" t="s">
        <v>44</v>
      </c>
      <c r="F7" s="10" t="s">
        <v>45</v>
      </c>
      <c r="G7" s="10">
        <v>12</v>
      </c>
      <c r="H7" s="10"/>
      <c r="I7" s="10"/>
      <c r="J7" s="10"/>
      <c r="K7" s="10"/>
      <c r="L7" s="10"/>
      <c r="M7" s="10"/>
      <c r="N7" s="11">
        <v>500</v>
      </c>
      <c r="O7" s="10"/>
      <c r="P7" s="10">
        <v>5.98</v>
      </c>
      <c r="Q7" s="10">
        <v>29.9</v>
      </c>
      <c r="R7" s="10"/>
      <c r="S7" s="10"/>
      <c r="T7" s="10"/>
      <c r="U7" s="12">
        <v>500</v>
      </c>
      <c r="V7" s="12" t="s">
        <v>71</v>
      </c>
      <c r="W7" s="12">
        <v>91</v>
      </c>
      <c r="X7" s="13">
        <v>5.48</v>
      </c>
      <c r="Y7" s="14">
        <v>5.48</v>
      </c>
    </row>
    <row r="8" spans="1:25" ht="71.25" customHeight="1">
      <c r="A8" s="61">
        <v>2</v>
      </c>
      <c r="B8" s="15" t="s">
        <v>7</v>
      </c>
      <c r="C8" s="16" t="s">
        <v>6</v>
      </c>
      <c r="D8" s="15" t="s">
        <v>46</v>
      </c>
      <c r="E8" s="12" t="s">
        <v>47</v>
      </c>
      <c r="F8" s="12" t="s">
        <v>48</v>
      </c>
      <c r="G8" s="12">
        <v>12</v>
      </c>
      <c r="H8" s="12"/>
      <c r="I8" s="12"/>
      <c r="J8" s="12"/>
      <c r="K8" s="12"/>
      <c r="L8" s="12"/>
      <c r="M8" s="12"/>
      <c r="N8" s="17">
        <v>300</v>
      </c>
      <c r="O8" s="12"/>
      <c r="P8" s="12">
        <v>5.5775</v>
      </c>
      <c r="Q8" s="12">
        <v>16.7325</v>
      </c>
      <c r="R8" s="12"/>
      <c r="S8" s="12"/>
      <c r="T8" s="12"/>
      <c r="U8" s="12">
        <v>300</v>
      </c>
      <c r="V8" s="12" t="s">
        <v>72</v>
      </c>
      <c r="W8" s="12">
        <v>92</v>
      </c>
      <c r="X8" s="13">
        <v>3.29</v>
      </c>
      <c r="Y8" s="14">
        <v>3.29</v>
      </c>
    </row>
    <row r="9" spans="1:25" ht="71.25" customHeight="1">
      <c r="A9" s="62"/>
      <c r="B9" s="15" t="s">
        <v>7</v>
      </c>
      <c r="C9" s="16" t="s">
        <v>6</v>
      </c>
      <c r="D9" s="15" t="s">
        <v>46</v>
      </c>
      <c r="E9" s="12" t="s">
        <v>91</v>
      </c>
      <c r="F9" s="12" t="s">
        <v>92</v>
      </c>
      <c r="G9" s="12">
        <v>12</v>
      </c>
      <c r="H9" s="12"/>
      <c r="I9" s="12"/>
      <c r="J9" s="12"/>
      <c r="K9" s="12"/>
      <c r="L9" s="12"/>
      <c r="M9" s="12"/>
      <c r="N9" s="17">
        <v>400</v>
      </c>
      <c r="O9" s="12"/>
      <c r="P9" s="12">
        <v>5.52</v>
      </c>
      <c r="Q9" s="12">
        <v>22.08</v>
      </c>
      <c r="R9" s="12"/>
      <c r="S9" s="12"/>
      <c r="T9" s="12"/>
      <c r="U9" s="12">
        <v>400</v>
      </c>
      <c r="V9" s="12" t="s">
        <v>93</v>
      </c>
      <c r="W9" s="12">
        <v>92</v>
      </c>
      <c r="X9" s="13">
        <v>4.39</v>
      </c>
      <c r="Y9" s="14">
        <v>4.39</v>
      </c>
    </row>
    <row r="10" spans="1:25" ht="81" customHeight="1">
      <c r="A10" s="62"/>
      <c r="B10" s="15" t="s">
        <v>7</v>
      </c>
      <c r="C10" s="16" t="s">
        <v>6</v>
      </c>
      <c r="D10" s="15" t="s">
        <v>46</v>
      </c>
      <c r="E10" s="12" t="s">
        <v>94</v>
      </c>
      <c r="F10" s="12" t="s">
        <v>95</v>
      </c>
      <c r="G10" s="12">
        <v>12</v>
      </c>
      <c r="H10" s="12"/>
      <c r="I10" s="12"/>
      <c r="J10" s="12"/>
      <c r="K10" s="12"/>
      <c r="L10" s="12"/>
      <c r="M10" s="12"/>
      <c r="N10" s="17">
        <v>400</v>
      </c>
      <c r="O10" s="12"/>
      <c r="P10" s="12">
        <v>5.865</v>
      </c>
      <c r="Q10" s="12">
        <v>23.46</v>
      </c>
      <c r="R10" s="12"/>
      <c r="S10" s="12"/>
      <c r="T10" s="12"/>
      <c r="U10" s="12">
        <v>400</v>
      </c>
      <c r="V10" s="12" t="s">
        <v>96</v>
      </c>
      <c r="W10" s="12">
        <v>91</v>
      </c>
      <c r="X10" s="13">
        <v>4.39</v>
      </c>
      <c r="Y10" s="14">
        <v>4.39</v>
      </c>
    </row>
    <row r="11" spans="1:25" ht="78" customHeight="1">
      <c r="A11" s="62"/>
      <c r="B11" s="15" t="s">
        <v>7</v>
      </c>
      <c r="C11" s="16" t="s">
        <v>6</v>
      </c>
      <c r="D11" s="15" t="s">
        <v>46</v>
      </c>
      <c r="E11" s="12" t="s">
        <v>97</v>
      </c>
      <c r="F11" s="12" t="s">
        <v>98</v>
      </c>
      <c r="G11" s="12">
        <v>12</v>
      </c>
      <c r="H11" s="12"/>
      <c r="I11" s="12"/>
      <c r="J11" s="12"/>
      <c r="K11" s="12"/>
      <c r="L11" s="12"/>
      <c r="M11" s="12"/>
      <c r="N11" s="17">
        <v>800</v>
      </c>
      <c r="O11" s="12"/>
      <c r="P11" s="12">
        <v>7.28</v>
      </c>
      <c r="Q11" s="12">
        <v>58.24</v>
      </c>
      <c r="R11" s="12"/>
      <c r="S11" s="12"/>
      <c r="T11" s="12"/>
      <c r="U11" s="12">
        <v>800</v>
      </c>
      <c r="V11" s="12" t="s">
        <v>72</v>
      </c>
      <c r="W11" s="12">
        <v>92</v>
      </c>
      <c r="X11" s="13">
        <v>8.77</v>
      </c>
      <c r="Y11" s="13">
        <v>8.77</v>
      </c>
    </row>
    <row r="12" spans="1:25" ht="67.5" customHeight="1">
      <c r="A12" s="62"/>
      <c r="B12" s="9" t="s">
        <v>7</v>
      </c>
      <c r="C12" s="16" t="s">
        <v>6</v>
      </c>
      <c r="D12" s="9" t="s">
        <v>99</v>
      </c>
      <c r="E12" s="10" t="s">
        <v>100</v>
      </c>
      <c r="F12" s="10" t="s">
        <v>101</v>
      </c>
      <c r="G12" s="10">
        <v>12</v>
      </c>
      <c r="H12" s="10"/>
      <c r="I12" s="10"/>
      <c r="J12" s="10"/>
      <c r="K12" s="10"/>
      <c r="L12" s="10"/>
      <c r="M12" s="10"/>
      <c r="N12" s="11">
        <v>300</v>
      </c>
      <c r="O12" s="10"/>
      <c r="P12" s="10">
        <v>5.29</v>
      </c>
      <c r="Q12" s="10">
        <v>15.87</v>
      </c>
      <c r="R12" s="10"/>
      <c r="S12" s="10"/>
      <c r="T12" s="12"/>
      <c r="U12" s="12">
        <v>260</v>
      </c>
      <c r="V12" s="12" t="s">
        <v>72</v>
      </c>
      <c r="W12" s="12">
        <v>92</v>
      </c>
      <c r="X12" s="13">
        <v>2.85</v>
      </c>
      <c r="Y12" s="13">
        <v>2.85</v>
      </c>
    </row>
    <row r="13" spans="1:25" ht="87" customHeight="1">
      <c r="A13" s="63"/>
      <c r="B13" s="9" t="s">
        <v>7</v>
      </c>
      <c r="C13" s="16" t="s">
        <v>6</v>
      </c>
      <c r="D13" s="9" t="s">
        <v>102</v>
      </c>
      <c r="E13" s="10" t="s">
        <v>103</v>
      </c>
      <c r="F13" s="10" t="s">
        <v>104</v>
      </c>
      <c r="G13" s="10">
        <v>12</v>
      </c>
      <c r="H13" s="10"/>
      <c r="I13" s="10"/>
      <c r="J13" s="10"/>
      <c r="K13" s="10"/>
      <c r="L13" s="10"/>
      <c r="M13" s="10"/>
      <c r="N13" s="11">
        <v>400</v>
      </c>
      <c r="O13" s="10"/>
      <c r="P13" s="10">
        <v>6</v>
      </c>
      <c r="Q13" s="10">
        <v>48</v>
      </c>
      <c r="R13" s="10"/>
      <c r="S13" s="10"/>
      <c r="T13" s="12"/>
      <c r="U13" s="12">
        <v>400</v>
      </c>
      <c r="V13" s="12" t="s">
        <v>72</v>
      </c>
      <c r="W13" s="12">
        <v>92</v>
      </c>
      <c r="X13" s="13">
        <v>4.39</v>
      </c>
      <c r="Y13" s="13">
        <v>4.39</v>
      </c>
    </row>
    <row r="14" spans="1:25" ht="78" customHeight="1">
      <c r="A14" s="61">
        <v>3</v>
      </c>
      <c r="B14" s="9" t="s">
        <v>9</v>
      </c>
      <c r="C14" s="9" t="s">
        <v>8</v>
      </c>
      <c r="D14" s="9" t="s">
        <v>105</v>
      </c>
      <c r="E14" s="18" t="s">
        <v>106</v>
      </c>
      <c r="F14" s="19" t="s">
        <v>107</v>
      </c>
      <c r="G14" s="10">
        <v>12</v>
      </c>
      <c r="H14" s="10"/>
      <c r="I14" s="10"/>
      <c r="J14" s="10"/>
      <c r="K14" s="10"/>
      <c r="L14" s="10"/>
      <c r="M14" s="10"/>
      <c r="N14" s="11">
        <v>1000</v>
      </c>
      <c r="O14" s="10"/>
      <c r="P14" s="10">
        <v>5.34</v>
      </c>
      <c r="Q14" s="10">
        <f aca="true" t="shared" si="0" ref="Q14:Q19">N14*P14/100</f>
        <v>53.4</v>
      </c>
      <c r="R14" s="10"/>
      <c r="S14" s="10"/>
      <c r="T14" s="10"/>
      <c r="U14" s="12">
        <v>1000</v>
      </c>
      <c r="V14" s="12" t="s">
        <v>72</v>
      </c>
      <c r="W14" s="12">
        <v>92</v>
      </c>
      <c r="X14" s="13">
        <v>10.96</v>
      </c>
      <c r="Y14" s="14">
        <v>10.96</v>
      </c>
    </row>
    <row r="15" spans="1:25" ht="59.25" customHeight="1">
      <c r="A15" s="62"/>
      <c r="B15" s="9" t="s">
        <v>9</v>
      </c>
      <c r="C15" s="9" t="s">
        <v>8</v>
      </c>
      <c r="D15" s="9" t="s">
        <v>102</v>
      </c>
      <c r="E15" s="18" t="s">
        <v>108</v>
      </c>
      <c r="F15" s="19" t="s">
        <v>109</v>
      </c>
      <c r="G15" s="10">
        <v>12</v>
      </c>
      <c r="H15" s="10"/>
      <c r="I15" s="10"/>
      <c r="J15" s="10"/>
      <c r="K15" s="10"/>
      <c r="L15" s="10"/>
      <c r="M15" s="10"/>
      <c r="N15" s="11">
        <v>1000</v>
      </c>
      <c r="O15" s="10"/>
      <c r="P15" s="10">
        <v>5.75</v>
      </c>
      <c r="Q15" s="10">
        <f t="shared" si="0"/>
        <v>57.5</v>
      </c>
      <c r="R15" s="10"/>
      <c r="S15" s="10"/>
      <c r="T15" s="10"/>
      <c r="U15" s="12">
        <v>1000</v>
      </c>
      <c r="V15" s="12" t="s">
        <v>72</v>
      </c>
      <c r="W15" s="12">
        <v>92</v>
      </c>
      <c r="X15" s="13">
        <v>10.96</v>
      </c>
      <c r="Y15" s="14">
        <v>10.96</v>
      </c>
    </row>
    <row r="16" spans="1:25" ht="63.75" customHeight="1">
      <c r="A16" s="62"/>
      <c r="B16" s="9" t="s">
        <v>9</v>
      </c>
      <c r="C16" s="9" t="s">
        <v>8</v>
      </c>
      <c r="D16" s="9" t="s">
        <v>102</v>
      </c>
      <c r="E16" s="18" t="s">
        <v>110</v>
      </c>
      <c r="F16" s="19" t="s">
        <v>111</v>
      </c>
      <c r="G16" s="10">
        <v>12</v>
      </c>
      <c r="H16" s="10"/>
      <c r="I16" s="10"/>
      <c r="J16" s="10"/>
      <c r="K16" s="10"/>
      <c r="L16" s="10"/>
      <c r="M16" s="10"/>
      <c r="N16" s="11">
        <v>500</v>
      </c>
      <c r="O16" s="10"/>
      <c r="P16" s="10">
        <v>5.65</v>
      </c>
      <c r="Q16" s="10">
        <f t="shared" si="0"/>
        <v>28.25</v>
      </c>
      <c r="R16" s="10"/>
      <c r="S16" s="10"/>
      <c r="T16" s="10"/>
      <c r="U16" s="12">
        <v>500</v>
      </c>
      <c r="V16" s="12" t="s">
        <v>72</v>
      </c>
      <c r="W16" s="12">
        <v>92</v>
      </c>
      <c r="X16" s="13">
        <v>5.48</v>
      </c>
      <c r="Y16" s="14">
        <v>5.48</v>
      </c>
    </row>
    <row r="17" spans="1:25" ht="66.75" customHeight="1">
      <c r="A17" s="62"/>
      <c r="B17" s="9" t="s">
        <v>9</v>
      </c>
      <c r="C17" s="9" t="s">
        <v>8</v>
      </c>
      <c r="D17" s="9" t="s">
        <v>102</v>
      </c>
      <c r="E17" s="18" t="s">
        <v>112</v>
      </c>
      <c r="F17" s="19" t="s">
        <v>113</v>
      </c>
      <c r="G17" s="10">
        <v>12</v>
      </c>
      <c r="H17" s="10"/>
      <c r="I17" s="10"/>
      <c r="J17" s="10"/>
      <c r="K17" s="10"/>
      <c r="L17" s="10"/>
      <c r="M17" s="10"/>
      <c r="N17" s="11">
        <v>500</v>
      </c>
      <c r="O17" s="10"/>
      <c r="P17" s="10">
        <v>6.72</v>
      </c>
      <c r="Q17" s="10">
        <f t="shared" si="0"/>
        <v>33.6</v>
      </c>
      <c r="R17" s="10"/>
      <c r="S17" s="10"/>
      <c r="T17" s="10"/>
      <c r="U17" s="12">
        <v>500</v>
      </c>
      <c r="V17" s="12" t="s">
        <v>72</v>
      </c>
      <c r="W17" s="12">
        <v>92</v>
      </c>
      <c r="X17" s="13">
        <v>5.48</v>
      </c>
      <c r="Y17" s="14">
        <v>5.48</v>
      </c>
    </row>
    <row r="18" spans="1:25" ht="58.5" customHeight="1">
      <c r="A18" s="62"/>
      <c r="B18" s="9" t="s">
        <v>9</v>
      </c>
      <c r="C18" s="9" t="s">
        <v>8</v>
      </c>
      <c r="D18" s="9" t="s">
        <v>114</v>
      </c>
      <c r="E18" s="20" t="s">
        <v>115</v>
      </c>
      <c r="F18" s="19" t="s">
        <v>116</v>
      </c>
      <c r="G18" s="10">
        <v>12</v>
      </c>
      <c r="H18" s="10"/>
      <c r="I18" s="10"/>
      <c r="J18" s="10"/>
      <c r="K18" s="10"/>
      <c r="L18" s="10"/>
      <c r="M18" s="10"/>
      <c r="N18" s="11">
        <v>400</v>
      </c>
      <c r="O18" s="10"/>
      <c r="P18" s="10">
        <v>6.69</v>
      </c>
      <c r="Q18" s="10">
        <f t="shared" si="0"/>
        <v>26.76</v>
      </c>
      <c r="R18" s="10"/>
      <c r="S18" s="10"/>
      <c r="T18" s="10"/>
      <c r="U18" s="12">
        <v>370</v>
      </c>
      <c r="V18" s="12" t="s">
        <v>117</v>
      </c>
      <c r="W18" s="12">
        <v>70</v>
      </c>
      <c r="X18" s="13">
        <v>3.09</v>
      </c>
      <c r="Y18" s="14">
        <v>3.09</v>
      </c>
    </row>
    <row r="19" spans="1:25" ht="52.5" customHeight="1">
      <c r="A19" s="63"/>
      <c r="B19" s="9" t="s">
        <v>9</v>
      </c>
      <c r="C19" s="9" t="s">
        <v>8</v>
      </c>
      <c r="D19" s="9" t="s">
        <v>114</v>
      </c>
      <c r="E19" s="20" t="s">
        <v>118</v>
      </c>
      <c r="F19" s="19" t="s">
        <v>119</v>
      </c>
      <c r="G19" s="10">
        <v>12</v>
      </c>
      <c r="H19" s="10"/>
      <c r="I19" s="10"/>
      <c r="J19" s="10"/>
      <c r="K19" s="10"/>
      <c r="L19" s="10"/>
      <c r="M19" s="10"/>
      <c r="N19" s="11">
        <v>500</v>
      </c>
      <c r="O19" s="10"/>
      <c r="P19" s="10">
        <v>6.38</v>
      </c>
      <c r="Q19" s="10">
        <f t="shared" si="0"/>
        <v>31.9</v>
      </c>
      <c r="R19" s="10"/>
      <c r="S19" s="10"/>
      <c r="T19" s="10" t="s">
        <v>73</v>
      </c>
      <c r="U19" s="12">
        <v>500</v>
      </c>
      <c r="V19" s="12" t="s">
        <v>72</v>
      </c>
      <c r="W19" s="12">
        <v>92</v>
      </c>
      <c r="X19" s="13">
        <v>5.48</v>
      </c>
      <c r="Y19" s="14">
        <v>5.48</v>
      </c>
    </row>
    <row r="20" spans="1:25" ht="75.75" customHeight="1">
      <c r="A20" s="8">
        <v>4</v>
      </c>
      <c r="B20" s="21" t="s">
        <v>11</v>
      </c>
      <c r="C20" s="21" t="s">
        <v>10</v>
      </c>
      <c r="D20" s="10" t="s">
        <v>120</v>
      </c>
      <c r="E20" s="10" t="s">
        <v>121</v>
      </c>
      <c r="F20" s="10" t="s">
        <v>122</v>
      </c>
      <c r="G20" s="10">
        <v>96</v>
      </c>
      <c r="H20" s="10"/>
      <c r="I20" s="10">
        <v>14400</v>
      </c>
      <c r="J20" s="10"/>
      <c r="K20" s="10" t="s">
        <v>123</v>
      </c>
      <c r="L20" s="12">
        <v>740.88</v>
      </c>
      <c r="M20" s="10"/>
      <c r="N20" s="11"/>
      <c r="O20" s="10"/>
      <c r="P20" s="10"/>
      <c r="Q20" s="10"/>
      <c r="R20" s="12">
        <v>10000</v>
      </c>
      <c r="S20" s="12">
        <v>12</v>
      </c>
      <c r="T20" s="12">
        <v>435</v>
      </c>
      <c r="U20" s="10"/>
      <c r="V20" s="10"/>
      <c r="W20" s="10"/>
      <c r="X20" s="14"/>
      <c r="Y20" s="14">
        <v>435</v>
      </c>
    </row>
    <row r="21" spans="1:25" ht="60.75" customHeight="1">
      <c r="A21" s="61">
        <v>5</v>
      </c>
      <c r="B21" s="22" t="s">
        <v>12</v>
      </c>
      <c r="C21" s="22" t="s">
        <v>219</v>
      </c>
      <c r="D21" s="22" t="s">
        <v>114</v>
      </c>
      <c r="E21" s="23" t="s">
        <v>124</v>
      </c>
      <c r="F21" s="18" t="s">
        <v>125</v>
      </c>
      <c r="G21" s="18">
        <v>12</v>
      </c>
      <c r="H21" s="18"/>
      <c r="I21" s="18"/>
      <c r="J21" s="18"/>
      <c r="K21" s="18"/>
      <c r="L21" s="18"/>
      <c r="M21" s="18"/>
      <c r="N21" s="24">
        <v>140</v>
      </c>
      <c r="O21" s="18"/>
      <c r="P21" s="25">
        <v>5.75</v>
      </c>
      <c r="Q21" s="25">
        <v>8.05</v>
      </c>
      <c r="R21" s="18"/>
      <c r="S21" s="18"/>
      <c r="T21" s="12"/>
      <c r="U21" s="26">
        <v>140</v>
      </c>
      <c r="V21" s="26" t="s">
        <v>126</v>
      </c>
      <c r="W21" s="27" t="s">
        <v>127</v>
      </c>
      <c r="X21" s="13">
        <v>1.54</v>
      </c>
      <c r="Y21" s="13">
        <v>1.54</v>
      </c>
    </row>
    <row r="22" spans="1:25" ht="78.75" customHeight="1">
      <c r="A22" s="63"/>
      <c r="B22" s="22" t="s">
        <v>12</v>
      </c>
      <c r="C22" s="22" t="s">
        <v>219</v>
      </c>
      <c r="D22" s="21" t="s">
        <v>128</v>
      </c>
      <c r="E22" s="28" t="s">
        <v>129</v>
      </c>
      <c r="F22" s="18" t="s">
        <v>130</v>
      </c>
      <c r="G22" s="10">
        <v>12</v>
      </c>
      <c r="H22" s="10"/>
      <c r="I22" s="10"/>
      <c r="J22" s="10"/>
      <c r="K22" s="10"/>
      <c r="L22" s="10"/>
      <c r="M22" s="10"/>
      <c r="N22" s="11">
        <v>400</v>
      </c>
      <c r="O22" s="10"/>
      <c r="P22" s="10">
        <v>5.307</v>
      </c>
      <c r="Q22" s="14">
        <v>21.228</v>
      </c>
      <c r="R22" s="10"/>
      <c r="S22" s="10"/>
      <c r="T22" s="12"/>
      <c r="U22" s="12">
        <v>400</v>
      </c>
      <c r="V22" s="26" t="s">
        <v>126</v>
      </c>
      <c r="W22" s="12">
        <v>92</v>
      </c>
      <c r="X22" s="13">
        <v>4.39</v>
      </c>
      <c r="Y22" s="13">
        <v>4.39</v>
      </c>
    </row>
    <row r="23" spans="1:25" ht="61.5" customHeight="1">
      <c r="A23" s="61">
        <v>6</v>
      </c>
      <c r="B23" s="15" t="s">
        <v>14</v>
      </c>
      <c r="C23" s="15" t="s">
        <v>13</v>
      </c>
      <c r="D23" s="9" t="s">
        <v>102</v>
      </c>
      <c r="E23" s="10" t="s">
        <v>131</v>
      </c>
      <c r="F23" s="10" t="s">
        <v>132</v>
      </c>
      <c r="G23" s="10">
        <v>12</v>
      </c>
      <c r="H23" s="10"/>
      <c r="I23" s="10"/>
      <c r="J23" s="10"/>
      <c r="K23" s="10"/>
      <c r="L23" s="10"/>
      <c r="M23" s="10"/>
      <c r="N23" s="11">
        <v>500</v>
      </c>
      <c r="O23" s="10"/>
      <c r="P23" s="10">
        <v>5.455</v>
      </c>
      <c r="Q23" s="10">
        <v>27.28</v>
      </c>
      <c r="R23" s="10"/>
      <c r="S23" s="10"/>
      <c r="T23" s="10"/>
      <c r="U23" s="12">
        <v>500</v>
      </c>
      <c r="V23" s="12" t="s">
        <v>72</v>
      </c>
      <c r="W23" s="12">
        <v>92</v>
      </c>
      <c r="X23" s="13">
        <v>5.483</v>
      </c>
      <c r="Y23" s="14">
        <v>5.48</v>
      </c>
    </row>
    <row r="24" spans="1:25" ht="78" customHeight="1">
      <c r="A24" s="63"/>
      <c r="B24" s="15" t="s">
        <v>14</v>
      </c>
      <c r="C24" s="15" t="s">
        <v>13</v>
      </c>
      <c r="D24" s="9" t="s">
        <v>102</v>
      </c>
      <c r="E24" s="10" t="s">
        <v>133</v>
      </c>
      <c r="F24" s="10" t="s">
        <v>134</v>
      </c>
      <c r="G24" s="10">
        <v>12</v>
      </c>
      <c r="H24" s="10"/>
      <c r="I24" s="10"/>
      <c r="J24" s="10"/>
      <c r="K24" s="10"/>
      <c r="L24" s="10"/>
      <c r="M24" s="10"/>
      <c r="N24" s="11">
        <v>1200</v>
      </c>
      <c r="O24" s="10"/>
      <c r="P24" s="10">
        <v>5.455</v>
      </c>
      <c r="Q24" s="10">
        <v>65.46</v>
      </c>
      <c r="R24" s="10"/>
      <c r="S24" s="10"/>
      <c r="T24" s="10"/>
      <c r="U24" s="12">
        <v>1200</v>
      </c>
      <c r="V24" s="12" t="s">
        <v>72</v>
      </c>
      <c r="W24" s="12">
        <v>92</v>
      </c>
      <c r="X24" s="13">
        <v>13.16</v>
      </c>
      <c r="Y24" s="14">
        <v>13.16</v>
      </c>
    </row>
    <row r="25" spans="1:25" ht="72" customHeight="1">
      <c r="A25" s="61">
        <v>7</v>
      </c>
      <c r="B25" s="15" t="s">
        <v>16</v>
      </c>
      <c r="C25" s="15" t="s">
        <v>15</v>
      </c>
      <c r="D25" s="29" t="s">
        <v>135</v>
      </c>
      <c r="E25" s="10" t="s">
        <v>136</v>
      </c>
      <c r="F25" s="10" t="s">
        <v>137</v>
      </c>
      <c r="G25" s="10">
        <v>12</v>
      </c>
      <c r="H25" s="10"/>
      <c r="I25" s="10"/>
      <c r="J25" s="10"/>
      <c r="K25" s="10"/>
      <c r="L25" s="10"/>
      <c r="M25" s="10"/>
      <c r="N25" s="11">
        <v>2200</v>
      </c>
      <c r="O25" s="10"/>
      <c r="P25" s="30">
        <v>0.0663</v>
      </c>
      <c r="Q25" s="10">
        <v>148.72</v>
      </c>
      <c r="R25" s="10"/>
      <c r="S25" s="10"/>
      <c r="T25" s="10"/>
      <c r="U25" s="12">
        <v>2200</v>
      </c>
      <c r="V25" s="12" t="s">
        <v>72</v>
      </c>
      <c r="W25" s="12">
        <v>92</v>
      </c>
      <c r="X25" s="13">
        <v>24.12</v>
      </c>
      <c r="Y25" s="13">
        <v>24.12</v>
      </c>
    </row>
    <row r="26" spans="1:25" ht="75.75" customHeight="1">
      <c r="A26" s="62"/>
      <c r="B26" s="9" t="s">
        <v>16</v>
      </c>
      <c r="C26" s="9" t="s">
        <v>15</v>
      </c>
      <c r="D26" s="31" t="s">
        <v>99</v>
      </c>
      <c r="E26" s="10" t="s">
        <v>138</v>
      </c>
      <c r="F26" s="10" t="s">
        <v>139</v>
      </c>
      <c r="G26" s="10">
        <v>12</v>
      </c>
      <c r="H26" s="10"/>
      <c r="I26" s="10"/>
      <c r="J26" s="10"/>
      <c r="K26" s="10"/>
      <c r="L26" s="10"/>
      <c r="M26" s="10"/>
      <c r="N26" s="11">
        <v>2000</v>
      </c>
      <c r="O26" s="10"/>
      <c r="P26" s="30">
        <v>0.05865</v>
      </c>
      <c r="Q26" s="10">
        <v>119.58</v>
      </c>
      <c r="R26" s="10"/>
      <c r="S26" s="10"/>
      <c r="T26" s="10"/>
      <c r="U26" s="12">
        <v>2000</v>
      </c>
      <c r="V26" s="12" t="s">
        <v>71</v>
      </c>
      <c r="W26" s="12">
        <v>91</v>
      </c>
      <c r="X26" s="13">
        <v>21.69</v>
      </c>
      <c r="Y26" s="14">
        <v>21.69</v>
      </c>
    </row>
    <row r="27" spans="1:25" ht="84" customHeight="1">
      <c r="A27" s="63"/>
      <c r="B27" s="9" t="s">
        <v>16</v>
      </c>
      <c r="C27" s="9" t="s">
        <v>15</v>
      </c>
      <c r="D27" s="31" t="s">
        <v>140</v>
      </c>
      <c r="E27" s="10" t="s">
        <v>141</v>
      </c>
      <c r="F27" s="10" t="s">
        <v>142</v>
      </c>
      <c r="G27" s="10">
        <v>12</v>
      </c>
      <c r="H27" s="10"/>
      <c r="I27" s="10"/>
      <c r="J27" s="10"/>
      <c r="K27" s="10"/>
      <c r="L27" s="12"/>
      <c r="M27" s="10"/>
      <c r="N27" s="11">
        <v>1000</v>
      </c>
      <c r="O27" s="10"/>
      <c r="P27" s="30">
        <v>0.06222</v>
      </c>
      <c r="Q27" s="10">
        <v>63.42</v>
      </c>
      <c r="R27" s="10"/>
      <c r="S27" s="10"/>
      <c r="T27" s="10"/>
      <c r="U27" s="12">
        <v>1000</v>
      </c>
      <c r="V27" s="12" t="s">
        <v>71</v>
      </c>
      <c r="W27" s="12">
        <v>91</v>
      </c>
      <c r="X27" s="13">
        <v>10.85</v>
      </c>
      <c r="Y27" s="14">
        <v>10.85</v>
      </c>
    </row>
    <row r="28" spans="1:25" ht="91.5" customHeight="1">
      <c r="A28" s="61">
        <v>8</v>
      </c>
      <c r="B28" s="9" t="s">
        <v>17</v>
      </c>
      <c r="C28" s="9" t="s">
        <v>49</v>
      </c>
      <c r="D28" s="9" t="s">
        <v>143</v>
      </c>
      <c r="E28" s="10" t="s">
        <v>50</v>
      </c>
      <c r="F28" s="25" t="s">
        <v>51</v>
      </c>
      <c r="G28" s="10">
        <v>24</v>
      </c>
      <c r="H28" s="10"/>
      <c r="I28" s="10"/>
      <c r="J28" s="10"/>
      <c r="K28" s="10"/>
      <c r="L28" s="10"/>
      <c r="M28" s="10"/>
      <c r="N28" s="11">
        <v>1600</v>
      </c>
      <c r="O28" s="10"/>
      <c r="P28" s="10">
        <v>5.225</v>
      </c>
      <c r="Q28" s="10">
        <v>167.2</v>
      </c>
      <c r="R28" s="10"/>
      <c r="S28" s="10"/>
      <c r="T28" s="10"/>
      <c r="U28" s="12">
        <v>1600</v>
      </c>
      <c r="V28" s="12" t="s">
        <v>72</v>
      </c>
      <c r="W28" s="12">
        <v>92</v>
      </c>
      <c r="X28" s="13">
        <v>17.54</v>
      </c>
      <c r="Y28" s="32">
        <v>17.54</v>
      </c>
    </row>
    <row r="29" spans="1:25" ht="93.75" customHeight="1">
      <c r="A29" s="63"/>
      <c r="B29" s="9" t="s">
        <v>17</v>
      </c>
      <c r="C29" s="9" t="s">
        <v>49</v>
      </c>
      <c r="D29" s="9" t="s">
        <v>143</v>
      </c>
      <c r="E29" s="10" t="s">
        <v>52</v>
      </c>
      <c r="F29" s="10" t="s">
        <v>53</v>
      </c>
      <c r="G29" s="10">
        <v>12</v>
      </c>
      <c r="H29" s="10"/>
      <c r="I29" s="12"/>
      <c r="J29" s="10"/>
      <c r="K29" s="10"/>
      <c r="L29" s="10"/>
      <c r="M29" s="10"/>
      <c r="N29" s="11">
        <v>400</v>
      </c>
      <c r="O29" s="10"/>
      <c r="P29" s="10">
        <v>7.275</v>
      </c>
      <c r="Q29" s="10">
        <v>29.1</v>
      </c>
      <c r="R29" s="10"/>
      <c r="S29" s="10"/>
      <c r="T29" s="10"/>
      <c r="U29" s="12">
        <v>400</v>
      </c>
      <c r="V29" s="12" t="s">
        <v>93</v>
      </c>
      <c r="W29" s="12">
        <v>92</v>
      </c>
      <c r="X29" s="13">
        <v>4.39</v>
      </c>
      <c r="Y29" s="32">
        <v>4.39</v>
      </c>
    </row>
    <row r="30" spans="1:25" ht="72" customHeight="1">
      <c r="A30" s="61">
        <v>9</v>
      </c>
      <c r="B30" s="9" t="s">
        <v>18</v>
      </c>
      <c r="C30" s="9" t="s">
        <v>54</v>
      </c>
      <c r="D30" s="9" t="s">
        <v>105</v>
      </c>
      <c r="E30" s="10" t="s">
        <v>55</v>
      </c>
      <c r="F30" s="10" t="s">
        <v>56</v>
      </c>
      <c r="G30" s="10">
        <v>12</v>
      </c>
      <c r="H30" s="10"/>
      <c r="I30" s="10"/>
      <c r="J30" s="10"/>
      <c r="K30" s="10"/>
      <c r="L30" s="10"/>
      <c r="M30" s="10"/>
      <c r="N30" s="11">
        <v>1345</v>
      </c>
      <c r="O30" s="10"/>
      <c r="P30" s="10">
        <v>5.35</v>
      </c>
      <c r="Q30" s="10">
        <v>71.95</v>
      </c>
      <c r="R30" s="10"/>
      <c r="S30" s="10"/>
      <c r="T30" s="10"/>
      <c r="U30" s="12">
        <v>1345</v>
      </c>
      <c r="V30" s="12" t="s">
        <v>144</v>
      </c>
      <c r="W30" s="12">
        <v>27</v>
      </c>
      <c r="X30" s="13">
        <v>4.33</v>
      </c>
      <c r="Y30" s="32">
        <v>4.33</v>
      </c>
    </row>
    <row r="31" spans="1:25" ht="69.75" customHeight="1">
      <c r="A31" s="62"/>
      <c r="B31" s="9" t="s">
        <v>18</v>
      </c>
      <c r="C31" s="9" t="s">
        <v>54</v>
      </c>
      <c r="D31" s="9" t="s">
        <v>105</v>
      </c>
      <c r="E31" s="10" t="s">
        <v>57</v>
      </c>
      <c r="F31" s="10" t="s">
        <v>58</v>
      </c>
      <c r="G31" s="10">
        <v>12</v>
      </c>
      <c r="H31" s="10"/>
      <c r="I31" s="10"/>
      <c r="J31" s="10"/>
      <c r="K31" s="10"/>
      <c r="L31" s="10"/>
      <c r="M31" s="10"/>
      <c r="N31" s="11">
        <v>655</v>
      </c>
      <c r="O31" s="10"/>
      <c r="P31" s="10">
        <v>5.1</v>
      </c>
      <c r="Q31" s="10">
        <v>33.41</v>
      </c>
      <c r="R31" s="10"/>
      <c r="S31" s="10"/>
      <c r="T31" s="10"/>
      <c r="U31" s="12">
        <v>655</v>
      </c>
      <c r="V31" s="12" t="s">
        <v>144</v>
      </c>
      <c r="W31" s="12">
        <v>27</v>
      </c>
      <c r="X31" s="13">
        <v>2.11</v>
      </c>
      <c r="Y31" s="32">
        <v>2.11</v>
      </c>
    </row>
    <row r="32" spans="1:25" ht="62.25" customHeight="1">
      <c r="A32" s="63"/>
      <c r="B32" s="9" t="s">
        <v>18</v>
      </c>
      <c r="C32" s="9" t="s">
        <v>54</v>
      </c>
      <c r="D32" s="10" t="s">
        <v>145</v>
      </c>
      <c r="E32" s="18" t="s">
        <v>59</v>
      </c>
      <c r="F32" s="10" t="s">
        <v>60</v>
      </c>
      <c r="G32" s="10">
        <v>12</v>
      </c>
      <c r="H32" s="10"/>
      <c r="I32" s="12"/>
      <c r="J32" s="10"/>
      <c r="K32" s="10"/>
      <c r="L32" s="10"/>
      <c r="M32" s="10"/>
      <c r="N32" s="11">
        <v>1800</v>
      </c>
      <c r="O32" s="10"/>
      <c r="P32" s="10">
        <v>5.152</v>
      </c>
      <c r="Q32" s="10">
        <v>92.74</v>
      </c>
      <c r="R32" s="10"/>
      <c r="S32" s="10"/>
      <c r="T32" s="10"/>
      <c r="U32" s="12">
        <v>1800</v>
      </c>
      <c r="V32" s="12" t="s">
        <v>72</v>
      </c>
      <c r="W32" s="12">
        <v>92</v>
      </c>
      <c r="X32" s="13">
        <v>19.74</v>
      </c>
      <c r="Y32" s="32">
        <v>19.74</v>
      </c>
    </row>
    <row r="33" spans="1:25" ht="96" customHeight="1">
      <c r="A33" s="8">
        <v>10</v>
      </c>
      <c r="B33" s="10" t="s">
        <v>61</v>
      </c>
      <c r="C33" s="10" t="s">
        <v>19</v>
      </c>
      <c r="D33" s="10" t="s">
        <v>146</v>
      </c>
      <c r="E33" s="10" t="s">
        <v>147</v>
      </c>
      <c r="F33" s="10" t="s">
        <v>148</v>
      </c>
      <c r="G33" s="10">
        <v>24</v>
      </c>
      <c r="H33" s="10"/>
      <c r="I33" s="10"/>
      <c r="J33" s="10"/>
      <c r="K33" s="10"/>
      <c r="L33" s="10"/>
      <c r="M33" s="10"/>
      <c r="N33" s="11">
        <v>1800</v>
      </c>
      <c r="O33" s="10"/>
      <c r="P33" s="10">
        <v>6.6</v>
      </c>
      <c r="Q33" s="10">
        <f>118.8+33</f>
        <v>151.8</v>
      </c>
      <c r="R33" s="10"/>
      <c r="S33" s="10"/>
      <c r="T33" s="10"/>
      <c r="U33" s="12">
        <v>1797</v>
      </c>
      <c r="V33" s="12" t="s">
        <v>149</v>
      </c>
      <c r="W33" s="12">
        <v>92</v>
      </c>
      <c r="X33" s="13">
        <v>19.7</v>
      </c>
      <c r="Y33" s="33">
        <v>19.7</v>
      </c>
    </row>
    <row r="34" spans="1:25" ht="51" customHeight="1">
      <c r="A34" s="61">
        <v>11</v>
      </c>
      <c r="B34" s="9" t="s">
        <v>21</v>
      </c>
      <c r="C34" s="9" t="s">
        <v>20</v>
      </c>
      <c r="D34" s="9" t="s">
        <v>150</v>
      </c>
      <c r="E34" s="10" t="s">
        <v>151</v>
      </c>
      <c r="F34" s="34" t="s">
        <v>152</v>
      </c>
      <c r="G34" s="10">
        <v>12</v>
      </c>
      <c r="H34" s="10"/>
      <c r="I34" s="10"/>
      <c r="J34" s="10"/>
      <c r="K34" s="10"/>
      <c r="L34" s="10"/>
      <c r="M34" s="10"/>
      <c r="N34" s="11">
        <v>450</v>
      </c>
      <c r="O34" s="10"/>
      <c r="P34" s="30">
        <v>0.0598</v>
      </c>
      <c r="Q34" s="10">
        <v>26.91</v>
      </c>
      <c r="R34" s="10"/>
      <c r="S34" s="10"/>
      <c r="T34" s="10"/>
      <c r="U34" s="12">
        <v>450</v>
      </c>
      <c r="V34" s="12" t="s">
        <v>72</v>
      </c>
      <c r="W34" s="12">
        <v>92</v>
      </c>
      <c r="X34" s="13">
        <v>4.93</v>
      </c>
      <c r="Y34" s="33">
        <v>4.93</v>
      </c>
    </row>
    <row r="35" spans="1:25" ht="59.25" customHeight="1">
      <c r="A35" s="62"/>
      <c r="B35" s="9" t="s">
        <v>21</v>
      </c>
      <c r="C35" s="9" t="s">
        <v>20</v>
      </c>
      <c r="D35" s="9" t="s">
        <v>102</v>
      </c>
      <c r="E35" s="10" t="s">
        <v>153</v>
      </c>
      <c r="F35" s="34" t="s">
        <v>154</v>
      </c>
      <c r="G35" s="10">
        <v>12</v>
      </c>
      <c r="H35" s="10"/>
      <c r="I35" s="12"/>
      <c r="J35" s="10"/>
      <c r="K35" s="10"/>
      <c r="L35" s="10"/>
      <c r="M35" s="10"/>
      <c r="N35" s="11">
        <v>500</v>
      </c>
      <c r="O35" s="10"/>
      <c r="P35" s="30">
        <v>0.06925</v>
      </c>
      <c r="Q35" s="14">
        <v>34.625</v>
      </c>
      <c r="R35" s="10"/>
      <c r="S35" s="10"/>
      <c r="T35" s="10"/>
      <c r="U35" s="12">
        <v>500</v>
      </c>
      <c r="V35" s="12" t="s">
        <v>71</v>
      </c>
      <c r="W35" s="12">
        <v>91</v>
      </c>
      <c r="X35" s="13">
        <v>5.42</v>
      </c>
      <c r="Y35" s="32">
        <v>5.42</v>
      </c>
    </row>
    <row r="36" spans="1:25" ht="60" customHeight="1">
      <c r="A36" s="62"/>
      <c r="B36" s="9" t="s">
        <v>21</v>
      </c>
      <c r="C36" s="9" t="s">
        <v>20</v>
      </c>
      <c r="D36" s="9" t="s">
        <v>102</v>
      </c>
      <c r="E36" s="10" t="s">
        <v>155</v>
      </c>
      <c r="F36" s="34" t="s">
        <v>156</v>
      </c>
      <c r="G36" s="10">
        <v>12</v>
      </c>
      <c r="H36" s="10"/>
      <c r="I36" s="12"/>
      <c r="J36" s="10"/>
      <c r="K36" s="10"/>
      <c r="L36" s="10"/>
      <c r="M36" s="10"/>
      <c r="N36" s="11">
        <v>500</v>
      </c>
      <c r="O36" s="10"/>
      <c r="P36" s="30">
        <v>0.06925</v>
      </c>
      <c r="Q36" s="14">
        <v>34.625</v>
      </c>
      <c r="R36" s="10"/>
      <c r="S36" s="10"/>
      <c r="T36" s="10"/>
      <c r="U36" s="12">
        <v>500</v>
      </c>
      <c r="V36" s="12" t="s">
        <v>71</v>
      </c>
      <c r="W36" s="12">
        <v>91</v>
      </c>
      <c r="X36" s="13">
        <v>5.42</v>
      </c>
      <c r="Y36" s="32">
        <v>5.42</v>
      </c>
    </row>
    <row r="37" spans="1:25" ht="60" customHeight="1">
      <c r="A37" s="62"/>
      <c r="B37" s="9" t="s">
        <v>21</v>
      </c>
      <c r="C37" s="9" t="s">
        <v>20</v>
      </c>
      <c r="D37" s="9" t="s">
        <v>102</v>
      </c>
      <c r="E37" s="10" t="s">
        <v>157</v>
      </c>
      <c r="F37" s="34" t="s">
        <v>158</v>
      </c>
      <c r="G37" s="10">
        <v>12</v>
      </c>
      <c r="H37" s="10"/>
      <c r="I37" s="12"/>
      <c r="J37" s="10"/>
      <c r="K37" s="10"/>
      <c r="L37" s="10"/>
      <c r="M37" s="10"/>
      <c r="N37" s="11">
        <v>400</v>
      </c>
      <c r="O37" s="10"/>
      <c r="P37" s="30">
        <v>0.06925</v>
      </c>
      <c r="Q37" s="10">
        <v>27.7</v>
      </c>
      <c r="R37" s="10"/>
      <c r="S37" s="10"/>
      <c r="T37" s="10"/>
      <c r="U37" s="12">
        <v>400</v>
      </c>
      <c r="V37" s="12" t="s">
        <v>71</v>
      </c>
      <c r="W37" s="12">
        <v>91</v>
      </c>
      <c r="X37" s="13">
        <v>4.34</v>
      </c>
      <c r="Y37" s="32">
        <v>4.34</v>
      </c>
    </row>
    <row r="38" spans="1:25" ht="51.75" customHeight="1">
      <c r="A38" s="63"/>
      <c r="B38" s="9" t="s">
        <v>21</v>
      </c>
      <c r="C38" s="9" t="s">
        <v>20</v>
      </c>
      <c r="D38" s="9" t="s">
        <v>102</v>
      </c>
      <c r="E38" s="10" t="s">
        <v>159</v>
      </c>
      <c r="F38" s="34" t="s">
        <v>160</v>
      </c>
      <c r="G38" s="10">
        <v>12</v>
      </c>
      <c r="H38" s="10"/>
      <c r="I38" s="12"/>
      <c r="J38" s="10"/>
      <c r="K38" s="10"/>
      <c r="L38" s="10"/>
      <c r="M38" s="10"/>
      <c r="N38" s="11">
        <v>200</v>
      </c>
      <c r="O38" s="10"/>
      <c r="P38" s="30">
        <v>0.06925</v>
      </c>
      <c r="Q38" s="10">
        <v>13.85</v>
      </c>
      <c r="R38" s="10"/>
      <c r="S38" s="10"/>
      <c r="T38" s="10"/>
      <c r="U38" s="12">
        <v>200</v>
      </c>
      <c r="V38" s="12" t="s">
        <v>71</v>
      </c>
      <c r="W38" s="12">
        <v>91</v>
      </c>
      <c r="X38" s="13">
        <v>2.17</v>
      </c>
      <c r="Y38" s="32">
        <v>2.17</v>
      </c>
    </row>
    <row r="39" spans="1:25" ht="90.75" customHeight="1">
      <c r="A39" s="61">
        <v>12</v>
      </c>
      <c r="B39" s="35" t="s">
        <v>22</v>
      </c>
      <c r="C39" s="35" t="s">
        <v>161</v>
      </c>
      <c r="D39" s="35" t="s">
        <v>162</v>
      </c>
      <c r="E39" s="35" t="s">
        <v>163</v>
      </c>
      <c r="F39" s="35" t="s">
        <v>164</v>
      </c>
      <c r="G39" s="35">
        <v>12</v>
      </c>
      <c r="H39" s="35"/>
      <c r="I39" s="35"/>
      <c r="J39" s="35"/>
      <c r="K39" s="35"/>
      <c r="L39" s="35"/>
      <c r="M39" s="35"/>
      <c r="N39" s="36">
        <v>300</v>
      </c>
      <c r="O39" s="35"/>
      <c r="P39" s="35">
        <v>8.56</v>
      </c>
      <c r="Q39" s="35">
        <v>25.68</v>
      </c>
      <c r="R39" s="35"/>
      <c r="S39" s="35"/>
      <c r="T39" s="35"/>
      <c r="U39" s="37">
        <v>300</v>
      </c>
      <c r="V39" s="37" t="s">
        <v>165</v>
      </c>
      <c r="W39" s="37">
        <v>84</v>
      </c>
      <c r="X39" s="13">
        <v>3</v>
      </c>
      <c r="Y39" s="32">
        <v>3</v>
      </c>
    </row>
    <row r="40" spans="1:25" ht="93" customHeight="1">
      <c r="A40" s="63"/>
      <c r="B40" s="35" t="s">
        <v>22</v>
      </c>
      <c r="C40" s="35" t="s">
        <v>166</v>
      </c>
      <c r="D40" s="35" t="s">
        <v>162</v>
      </c>
      <c r="E40" s="35" t="s">
        <v>167</v>
      </c>
      <c r="F40" s="35" t="s">
        <v>168</v>
      </c>
      <c r="G40" s="25">
        <v>12</v>
      </c>
      <c r="H40" s="35"/>
      <c r="I40" s="35"/>
      <c r="J40" s="35"/>
      <c r="K40" s="35"/>
      <c r="L40" s="35"/>
      <c r="M40" s="35"/>
      <c r="N40" s="36">
        <v>360</v>
      </c>
      <c r="O40" s="35"/>
      <c r="P40" s="35">
        <v>6.525</v>
      </c>
      <c r="Q40" s="35">
        <v>23.49</v>
      </c>
      <c r="R40" s="35"/>
      <c r="S40" s="35"/>
      <c r="T40" s="35"/>
      <c r="U40" s="37">
        <v>360</v>
      </c>
      <c r="V40" s="37" t="s">
        <v>72</v>
      </c>
      <c r="W40" s="37">
        <v>92</v>
      </c>
      <c r="X40" s="13">
        <v>3.95</v>
      </c>
      <c r="Y40" s="32">
        <v>3.95</v>
      </c>
    </row>
    <row r="41" spans="1:25" ht="67.5" customHeight="1">
      <c r="A41" s="8">
        <v>13</v>
      </c>
      <c r="B41" s="16" t="s">
        <v>24</v>
      </c>
      <c r="C41" s="9" t="s">
        <v>23</v>
      </c>
      <c r="D41" s="9" t="s">
        <v>169</v>
      </c>
      <c r="E41" s="10" t="s">
        <v>170</v>
      </c>
      <c r="F41" s="34" t="s">
        <v>171</v>
      </c>
      <c r="G41" s="10">
        <v>12</v>
      </c>
      <c r="H41" s="10"/>
      <c r="I41" s="10"/>
      <c r="J41" s="10"/>
      <c r="K41" s="10"/>
      <c r="L41" s="10"/>
      <c r="M41" s="10"/>
      <c r="N41" s="11">
        <v>850</v>
      </c>
      <c r="O41" s="10"/>
      <c r="P41" s="14">
        <v>5.7</v>
      </c>
      <c r="Q41" s="38">
        <v>48.45</v>
      </c>
      <c r="R41" s="10"/>
      <c r="S41" s="10"/>
      <c r="T41" s="10"/>
      <c r="U41" s="12">
        <v>850</v>
      </c>
      <c r="V41" s="12" t="s">
        <v>172</v>
      </c>
      <c r="W41" s="12">
        <v>89</v>
      </c>
      <c r="X41" s="13">
        <v>9.02</v>
      </c>
      <c r="Y41" s="32">
        <v>9.02</v>
      </c>
    </row>
    <row r="42" spans="1:25" ht="88.5" customHeight="1">
      <c r="A42" s="8">
        <v>14</v>
      </c>
      <c r="B42" s="9" t="s">
        <v>26</v>
      </c>
      <c r="C42" s="16" t="s">
        <v>25</v>
      </c>
      <c r="D42" s="9" t="s">
        <v>173</v>
      </c>
      <c r="E42" s="10" t="s">
        <v>174</v>
      </c>
      <c r="F42" s="10" t="s">
        <v>175</v>
      </c>
      <c r="G42" s="10">
        <v>12</v>
      </c>
      <c r="H42" s="10"/>
      <c r="I42" s="10"/>
      <c r="J42" s="10"/>
      <c r="K42" s="10"/>
      <c r="L42" s="10"/>
      <c r="M42" s="10"/>
      <c r="N42" s="11">
        <v>400</v>
      </c>
      <c r="O42" s="10"/>
      <c r="P42" s="10">
        <v>6.96</v>
      </c>
      <c r="Q42" s="10">
        <v>27.85</v>
      </c>
      <c r="R42" s="10"/>
      <c r="S42" s="10"/>
      <c r="T42" s="10"/>
      <c r="U42" s="17">
        <v>400</v>
      </c>
      <c r="V42" s="17" t="s">
        <v>72</v>
      </c>
      <c r="W42" s="12">
        <v>92</v>
      </c>
      <c r="X42" s="13">
        <v>4.39</v>
      </c>
      <c r="Y42" s="32">
        <v>4.39</v>
      </c>
    </row>
    <row r="43" spans="1:25" ht="53.25" customHeight="1">
      <c r="A43" s="61">
        <v>15</v>
      </c>
      <c r="B43" s="21" t="s">
        <v>28</v>
      </c>
      <c r="C43" s="21" t="s">
        <v>27</v>
      </c>
      <c r="D43" s="10" t="s">
        <v>150</v>
      </c>
      <c r="E43" s="10" t="s">
        <v>176</v>
      </c>
      <c r="F43" s="10" t="s">
        <v>177</v>
      </c>
      <c r="G43" s="10">
        <v>12</v>
      </c>
      <c r="H43" s="10"/>
      <c r="I43" s="10"/>
      <c r="J43" s="10"/>
      <c r="K43" s="10"/>
      <c r="L43" s="10"/>
      <c r="M43" s="10"/>
      <c r="N43" s="11">
        <v>300</v>
      </c>
      <c r="O43" s="10"/>
      <c r="P43" s="10">
        <v>8.16</v>
      </c>
      <c r="Q43" s="10">
        <v>24.48</v>
      </c>
      <c r="R43" s="10"/>
      <c r="S43" s="10"/>
      <c r="T43" s="10"/>
      <c r="U43" s="17">
        <v>300</v>
      </c>
      <c r="V43" s="17" t="s">
        <v>178</v>
      </c>
      <c r="W43" s="12">
        <v>92</v>
      </c>
      <c r="X43" s="13">
        <v>3.29</v>
      </c>
      <c r="Y43" s="32">
        <v>3.29</v>
      </c>
    </row>
    <row r="44" spans="1:25" ht="78" customHeight="1">
      <c r="A44" s="63"/>
      <c r="B44" s="21" t="s">
        <v>28</v>
      </c>
      <c r="C44" s="21" t="s">
        <v>27</v>
      </c>
      <c r="D44" s="10" t="s">
        <v>179</v>
      </c>
      <c r="E44" s="10" t="s">
        <v>180</v>
      </c>
      <c r="F44" s="10" t="s">
        <v>181</v>
      </c>
      <c r="G44" s="10">
        <v>12</v>
      </c>
      <c r="H44" s="10"/>
      <c r="I44" s="10"/>
      <c r="J44" s="10"/>
      <c r="K44" s="10"/>
      <c r="L44" s="10"/>
      <c r="M44" s="10"/>
      <c r="N44" s="11">
        <v>300</v>
      </c>
      <c r="O44" s="10"/>
      <c r="P44" s="10">
        <v>5.98</v>
      </c>
      <c r="Q44" s="10">
        <v>17.94</v>
      </c>
      <c r="R44" s="10"/>
      <c r="S44" s="10"/>
      <c r="T44" s="10"/>
      <c r="U44" s="12">
        <v>300</v>
      </c>
      <c r="V44" s="12" t="s">
        <v>71</v>
      </c>
      <c r="W44" s="12">
        <v>91</v>
      </c>
      <c r="X44" s="13">
        <v>3.25</v>
      </c>
      <c r="Y44" s="32">
        <v>3.25</v>
      </c>
    </row>
    <row r="45" spans="1:25" ht="90" customHeight="1">
      <c r="A45" s="61">
        <v>16</v>
      </c>
      <c r="B45" s="35" t="s">
        <v>62</v>
      </c>
      <c r="C45" s="35" t="s">
        <v>29</v>
      </c>
      <c r="D45" s="35" t="s">
        <v>143</v>
      </c>
      <c r="E45" s="35" t="s">
        <v>63</v>
      </c>
      <c r="F45" s="35" t="s">
        <v>182</v>
      </c>
      <c r="G45" s="25">
        <v>12</v>
      </c>
      <c r="H45" s="35"/>
      <c r="I45" s="35"/>
      <c r="J45" s="35"/>
      <c r="K45" s="35"/>
      <c r="L45" s="35"/>
      <c r="M45" s="35"/>
      <c r="N45" s="36">
        <v>400</v>
      </c>
      <c r="O45" s="35"/>
      <c r="P45" s="35">
        <v>7.49</v>
      </c>
      <c r="Q45" s="35">
        <v>29.96</v>
      </c>
      <c r="R45" s="35"/>
      <c r="S45" s="35"/>
      <c r="T45" s="35"/>
      <c r="U45" s="37">
        <v>400</v>
      </c>
      <c r="V45" s="37" t="s">
        <v>71</v>
      </c>
      <c r="W45" s="37">
        <v>91</v>
      </c>
      <c r="X45" s="13">
        <v>4.34</v>
      </c>
      <c r="Y45" s="32">
        <v>4.34</v>
      </c>
    </row>
    <row r="46" spans="1:25" ht="57.75" customHeight="1">
      <c r="A46" s="62"/>
      <c r="B46" s="35" t="s">
        <v>62</v>
      </c>
      <c r="C46" s="35" t="s">
        <v>29</v>
      </c>
      <c r="D46" s="35" t="s">
        <v>150</v>
      </c>
      <c r="E46" s="35" t="s">
        <v>64</v>
      </c>
      <c r="F46" s="35" t="s">
        <v>183</v>
      </c>
      <c r="G46" s="25">
        <v>12</v>
      </c>
      <c r="H46" s="35"/>
      <c r="I46" s="35"/>
      <c r="J46" s="35"/>
      <c r="K46" s="35"/>
      <c r="L46" s="35"/>
      <c r="M46" s="35"/>
      <c r="N46" s="36">
        <v>400</v>
      </c>
      <c r="O46" s="35"/>
      <c r="P46" s="35">
        <v>6.305</v>
      </c>
      <c r="Q46" s="35">
        <v>25.22</v>
      </c>
      <c r="R46" s="35"/>
      <c r="S46" s="35"/>
      <c r="T46" s="35"/>
      <c r="U46" s="35">
        <v>400</v>
      </c>
      <c r="V46" s="37" t="s">
        <v>72</v>
      </c>
      <c r="W46" s="37">
        <v>92</v>
      </c>
      <c r="X46" s="13">
        <v>4.39</v>
      </c>
      <c r="Y46" s="32">
        <v>4.39</v>
      </c>
    </row>
    <row r="47" spans="1:25" ht="88.5" customHeight="1">
      <c r="A47" s="62"/>
      <c r="B47" s="35" t="s">
        <v>62</v>
      </c>
      <c r="C47" s="35" t="s">
        <v>29</v>
      </c>
      <c r="D47" s="35" t="s">
        <v>143</v>
      </c>
      <c r="E47" s="35" t="s">
        <v>65</v>
      </c>
      <c r="F47" s="35" t="s">
        <v>184</v>
      </c>
      <c r="G47" s="25">
        <v>12</v>
      </c>
      <c r="H47" s="35"/>
      <c r="I47" s="35"/>
      <c r="J47" s="35"/>
      <c r="K47" s="35"/>
      <c r="L47" s="35"/>
      <c r="M47" s="35"/>
      <c r="N47" s="36">
        <v>190</v>
      </c>
      <c r="O47" s="35"/>
      <c r="P47" s="35">
        <v>6.79</v>
      </c>
      <c r="Q47" s="35">
        <v>12.9</v>
      </c>
      <c r="R47" s="35"/>
      <c r="S47" s="35"/>
      <c r="T47" s="35"/>
      <c r="U47" s="37">
        <v>190</v>
      </c>
      <c r="V47" s="37" t="s">
        <v>72</v>
      </c>
      <c r="W47" s="37">
        <v>92</v>
      </c>
      <c r="X47" s="13">
        <v>2.08</v>
      </c>
      <c r="Y47" s="32">
        <v>2.08</v>
      </c>
    </row>
    <row r="48" spans="1:25" ht="96.75" customHeight="1">
      <c r="A48" s="63"/>
      <c r="B48" s="35" t="s">
        <v>62</v>
      </c>
      <c r="C48" s="35" t="s">
        <v>29</v>
      </c>
      <c r="D48" s="35" t="s">
        <v>143</v>
      </c>
      <c r="E48" s="35" t="s">
        <v>66</v>
      </c>
      <c r="F48" s="35" t="s">
        <v>185</v>
      </c>
      <c r="G48" s="25">
        <v>12</v>
      </c>
      <c r="H48" s="35"/>
      <c r="I48" s="35"/>
      <c r="J48" s="35"/>
      <c r="K48" s="35"/>
      <c r="L48" s="35"/>
      <c r="M48" s="35"/>
      <c r="N48" s="36">
        <v>700</v>
      </c>
      <c r="O48" s="35"/>
      <c r="P48" s="35">
        <v>5.52</v>
      </c>
      <c r="Q48" s="35">
        <v>38.64</v>
      </c>
      <c r="R48" s="35"/>
      <c r="S48" s="35"/>
      <c r="T48" s="35"/>
      <c r="U48" s="35">
        <v>700</v>
      </c>
      <c r="V48" s="37" t="s">
        <v>72</v>
      </c>
      <c r="W48" s="37">
        <v>92</v>
      </c>
      <c r="X48" s="13">
        <v>7.68</v>
      </c>
      <c r="Y48" s="32">
        <v>7.68</v>
      </c>
    </row>
    <row r="49" spans="1:25" ht="67.5" customHeight="1">
      <c r="A49" s="61">
        <v>17</v>
      </c>
      <c r="B49" s="9" t="s">
        <v>31</v>
      </c>
      <c r="C49" s="16" t="s">
        <v>30</v>
      </c>
      <c r="D49" s="9" t="s">
        <v>186</v>
      </c>
      <c r="E49" s="10" t="s">
        <v>187</v>
      </c>
      <c r="F49" s="10" t="s">
        <v>188</v>
      </c>
      <c r="G49" s="10">
        <v>12</v>
      </c>
      <c r="H49" s="10"/>
      <c r="I49" s="10"/>
      <c r="J49" s="10"/>
      <c r="K49" s="10"/>
      <c r="L49" s="10"/>
      <c r="M49" s="10"/>
      <c r="N49" s="11">
        <v>800</v>
      </c>
      <c r="O49" s="10"/>
      <c r="P49" s="10">
        <v>5.885</v>
      </c>
      <c r="Q49" s="10">
        <v>44.68</v>
      </c>
      <c r="R49" s="10"/>
      <c r="S49" s="10" t="s">
        <v>73</v>
      </c>
      <c r="T49" s="10"/>
      <c r="U49" s="12">
        <v>800</v>
      </c>
      <c r="V49" s="12" t="s">
        <v>71</v>
      </c>
      <c r="W49" s="12">
        <v>91</v>
      </c>
      <c r="X49" s="13">
        <v>8.68</v>
      </c>
      <c r="Y49" s="32">
        <v>8.68</v>
      </c>
    </row>
    <row r="50" spans="1:25" ht="70.5" customHeight="1">
      <c r="A50" s="63"/>
      <c r="B50" s="9" t="s">
        <v>31</v>
      </c>
      <c r="C50" s="16" t="s">
        <v>30</v>
      </c>
      <c r="D50" s="9" t="s">
        <v>173</v>
      </c>
      <c r="E50" s="10" t="s">
        <v>189</v>
      </c>
      <c r="F50" s="10" t="s">
        <v>190</v>
      </c>
      <c r="G50" s="10">
        <v>12</v>
      </c>
      <c r="H50" s="10"/>
      <c r="I50" s="10"/>
      <c r="J50" s="10"/>
      <c r="K50" s="10"/>
      <c r="L50" s="10"/>
      <c r="M50" s="10"/>
      <c r="N50" s="11">
        <v>500</v>
      </c>
      <c r="O50" s="10"/>
      <c r="P50" s="10">
        <v>5.665</v>
      </c>
      <c r="Q50" s="14">
        <v>28.325</v>
      </c>
      <c r="R50" s="10"/>
      <c r="S50" s="10"/>
      <c r="T50" s="12"/>
      <c r="U50" s="12">
        <v>500</v>
      </c>
      <c r="V50" s="12" t="s">
        <v>178</v>
      </c>
      <c r="W50" s="12">
        <v>92</v>
      </c>
      <c r="X50" s="13">
        <v>5.48</v>
      </c>
      <c r="Y50" s="32">
        <v>5.48</v>
      </c>
    </row>
    <row r="51" spans="1:25" ht="62.25" customHeight="1">
      <c r="A51" s="61">
        <v>18</v>
      </c>
      <c r="B51" s="9" t="s">
        <v>33</v>
      </c>
      <c r="C51" s="9" t="s">
        <v>32</v>
      </c>
      <c r="D51" s="9" t="s">
        <v>191</v>
      </c>
      <c r="E51" s="39" t="s">
        <v>192</v>
      </c>
      <c r="F51" s="10" t="s">
        <v>193</v>
      </c>
      <c r="G51" s="10">
        <v>12</v>
      </c>
      <c r="H51" s="10"/>
      <c r="I51" s="10"/>
      <c r="J51" s="10"/>
      <c r="K51" s="10"/>
      <c r="L51" s="10"/>
      <c r="M51" s="10"/>
      <c r="N51" s="10">
        <v>3000</v>
      </c>
      <c r="O51" s="10"/>
      <c r="P51" s="10">
        <v>4.6</v>
      </c>
      <c r="Q51" s="10">
        <v>138</v>
      </c>
      <c r="R51" s="10"/>
      <c r="S51" s="10"/>
      <c r="T51" s="10"/>
      <c r="U51" s="12">
        <v>3000</v>
      </c>
      <c r="V51" s="12" t="s">
        <v>71</v>
      </c>
      <c r="W51" s="12">
        <v>91</v>
      </c>
      <c r="X51" s="13">
        <v>32.54</v>
      </c>
      <c r="Y51" s="14">
        <v>32.54</v>
      </c>
    </row>
    <row r="52" spans="1:25" ht="62.25" customHeight="1">
      <c r="A52" s="62"/>
      <c r="B52" s="9" t="s">
        <v>33</v>
      </c>
      <c r="C52" s="9" t="s">
        <v>32</v>
      </c>
      <c r="D52" s="9" t="s">
        <v>191</v>
      </c>
      <c r="E52" s="39" t="s">
        <v>194</v>
      </c>
      <c r="F52" s="10" t="s">
        <v>195</v>
      </c>
      <c r="G52" s="10">
        <v>12</v>
      </c>
      <c r="H52" s="10"/>
      <c r="I52" s="10"/>
      <c r="J52" s="10"/>
      <c r="K52" s="10"/>
      <c r="L52" s="10"/>
      <c r="M52" s="10"/>
      <c r="N52" s="10">
        <v>2000</v>
      </c>
      <c r="O52" s="10"/>
      <c r="P52" s="10">
        <v>4.35</v>
      </c>
      <c r="Q52" s="10">
        <v>87</v>
      </c>
      <c r="R52" s="10"/>
      <c r="S52" s="10"/>
      <c r="T52" s="10"/>
      <c r="U52" s="12">
        <v>2000</v>
      </c>
      <c r="V52" s="12" t="s">
        <v>178</v>
      </c>
      <c r="W52" s="12">
        <v>92</v>
      </c>
      <c r="X52" s="13">
        <v>21.93</v>
      </c>
      <c r="Y52" s="14">
        <v>21.93</v>
      </c>
    </row>
    <row r="53" spans="1:25" ht="60.75" customHeight="1">
      <c r="A53" s="62"/>
      <c r="B53" s="9" t="s">
        <v>33</v>
      </c>
      <c r="C53" s="9" t="s">
        <v>32</v>
      </c>
      <c r="D53" s="9" t="s">
        <v>191</v>
      </c>
      <c r="E53" s="39" t="s">
        <v>196</v>
      </c>
      <c r="F53" s="10" t="s">
        <v>197</v>
      </c>
      <c r="G53" s="10">
        <v>12</v>
      </c>
      <c r="H53" s="10"/>
      <c r="I53" s="10"/>
      <c r="J53" s="10"/>
      <c r="K53" s="10"/>
      <c r="L53" s="10"/>
      <c r="M53" s="10"/>
      <c r="N53" s="10">
        <v>2000</v>
      </c>
      <c r="O53" s="10"/>
      <c r="P53" s="10">
        <v>4.35</v>
      </c>
      <c r="Q53" s="10">
        <v>87</v>
      </c>
      <c r="R53" s="10"/>
      <c r="S53" s="10"/>
      <c r="T53" s="10"/>
      <c r="U53" s="12">
        <v>2000</v>
      </c>
      <c r="V53" s="12" t="s">
        <v>178</v>
      </c>
      <c r="W53" s="12">
        <v>92</v>
      </c>
      <c r="X53" s="13">
        <v>21.93</v>
      </c>
      <c r="Y53" s="14">
        <v>21.93</v>
      </c>
    </row>
    <row r="54" spans="1:25" ht="60" customHeight="1">
      <c r="A54" s="63"/>
      <c r="B54" s="9" t="s">
        <v>33</v>
      </c>
      <c r="C54" s="9" t="s">
        <v>32</v>
      </c>
      <c r="D54" s="9" t="s">
        <v>191</v>
      </c>
      <c r="E54" s="39" t="s">
        <v>198</v>
      </c>
      <c r="F54" s="10" t="s">
        <v>199</v>
      </c>
      <c r="G54" s="10">
        <v>12</v>
      </c>
      <c r="H54" s="10"/>
      <c r="I54" s="10"/>
      <c r="J54" s="10"/>
      <c r="K54" s="10"/>
      <c r="L54" s="10"/>
      <c r="M54" s="10"/>
      <c r="N54" s="10">
        <v>3000</v>
      </c>
      <c r="O54" s="10"/>
      <c r="P54" s="10">
        <v>4.35</v>
      </c>
      <c r="Q54" s="10">
        <v>130.5</v>
      </c>
      <c r="R54" s="10"/>
      <c r="S54" s="10"/>
      <c r="T54" s="10"/>
      <c r="U54" s="12">
        <v>3000</v>
      </c>
      <c r="V54" s="12" t="s">
        <v>178</v>
      </c>
      <c r="W54" s="12">
        <v>92</v>
      </c>
      <c r="X54" s="13">
        <v>32.89</v>
      </c>
      <c r="Y54" s="14">
        <v>32.89</v>
      </c>
    </row>
    <row r="55" spans="1:25" ht="75" customHeight="1">
      <c r="A55" s="8">
        <v>19</v>
      </c>
      <c r="B55" s="16" t="s">
        <v>35</v>
      </c>
      <c r="C55" s="9" t="s">
        <v>34</v>
      </c>
      <c r="D55" s="9" t="s">
        <v>200</v>
      </c>
      <c r="E55" s="10" t="s">
        <v>67</v>
      </c>
      <c r="F55" s="34" t="s">
        <v>68</v>
      </c>
      <c r="G55" s="10">
        <v>11</v>
      </c>
      <c r="H55" s="10"/>
      <c r="I55" s="12"/>
      <c r="J55" s="12"/>
      <c r="K55" s="12"/>
      <c r="L55" s="12"/>
      <c r="M55" s="10"/>
      <c r="N55" s="40">
        <v>1796.7</v>
      </c>
      <c r="O55" s="10"/>
      <c r="P55" s="14">
        <v>5.65</v>
      </c>
      <c r="Q55" s="38">
        <v>101.6</v>
      </c>
      <c r="R55" s="10"/>
      <c r="S55" s="10"/>
      <c r="T55" s="10"/>
      <c r="U55" s="13">
        <v>1796.7</v>
      </c>
      <c r="V55" s="41" t="s">
        <v>178</v>
      </c>
      <c r="W55" s="12">
        <v>92</v>
      </c>
      <c r="X55" s="13">
        <v>19.7</v>
      </c>
      <c r="Y55" s="42">
        <v>19.7</v>
      </c>
    </row>
    <row r="56" spans="1:25" ht="81.75" customHeight="1">
      <c r="A56" s="61">
        <v>20</v>
      </c>
      <c r="B56" s="9" t="s">
        <v>37</v>
      </c>
      <c r="C56" s="16" t="s">
        <v>36</v>
      </c>
      <c r="D56" s="10" t="s">
        <v>201</v>
      </c>
      <c r="E56" s="10" t="s">
        <v>69</v>
      </c>
      <c r="F56" s="10" t="s">
        <v>202</v>
      </c>
      <c r="G56" s="10">
        <v>12</v>
      </c>
      <c r="H56" s="10"/>
      <c r="I56" s="10"/>
      <c r="J56" s="10"/>
      <c r="K56" s="10"/>
      <c r="L56" s="10"/>
      <c r="M56" s="10"/>
      <c r="N56" s="11">
        <v>300</v>
      </c>
      <c r="O56" s="10"/>
      <c r="P56" s="10">
        <v>7.36</v>
      </c>
      <c r="Q56" s="10">
        <v>22</v>
      </c>
      <c r="R56" s="10"/>
      <c r="S56" s="10"/>
      <c r="T56" s="10"/>
      <c r="U56" s="12">
        <v>300</v>
      </c>
      <c r="V56" s="12" t="s">
        <v>178</v>
      </c>
      <c r="W56" s="12">
        <v>92</v>
      </c>
      <c r="X56" s="13">
        <v>3.29</v>
      </c>
      <c r="Y56" s="32">
        <v>3.29</v>
      </c>
    </row>
    <row r="57" spans="1:25" ht="81" customHeight="1">
      <c r="A57" s="62"/>
      <c r="B57" s="9" t="s">
        <v>37</v>
      </c>
      <c r="C57" s="16" t="s">
        <v>36</v>
      </c>
      <c r="D57" s="10" t="s">
        <v>201</v>
      </c>
      <c r="E57" s="10" t="s">
        <v>203</v>
      </c>
      <c r="F57" s="10" t="s">
        <v>204</v>
      </c>
      <c r="G57" s="10">
        <v>12</v>
      </c>
      <c r="H57" s="10"/>
      <c r="I57" s="10"/>
      <c r="J57" s="10"/>
      <c r="K57" s="10"/>
      <c r="L57" s="10"/>
      <c r="M57" s="10"/>
      <c r="N57" s="11">
        <v>1200</v>
      </c>
      <c r="O57" s="10"/>
      <c r="P57" s="10">
        <v>6.525</v>
      </c>
      <c r="Q57" s="10">
        <v>78.3</v>
      </c>
      <c r="R57" s="10"/>
      <c r="S57" s="10"/>
      <c r="T57" s="10"/>
      <c r="U57" s="12">
        <v>1200</v>
      </c>
      <c r="V57" s="12" t="s">
        <v>178</v>
      </c>
      <c r="W57" s="12">
        <v>92</v>
      </c>
      <c r="X57" s="13">
        <v>13.16</v>
      </c>
      <c r="Y57" s="32">
        <v>13.16</v>
      </c>
    </row>
    <row r="58" spans="1:25" ht="52.5" customHeight="1">
      <c r="A58" s="63"/>
      <c r="B58" s="9" t="s">
        <v>37</v>
      </c>
      <c r="C58" s="16" t="s">
        <v>36</v>
      </c>
      <c r="D58" s="10" t="s">
        <v>102</v>
      </c>
      <c r="E58" s="10" t="s">
        <v>205</v>
      </c>
      <c r="F58" s="10" t="s">
        <v>171</v>
      </c>
      <c r="G58" s="10">
        <v>12</v>
      </c>
      <c r="H58" s="10"/>
      <c r="I58" s="10"/>
      <c r="J58" s="10"/>
      <c r="K58" s="10"/>
      <c r="L58" s="10"/>
      <c r="M58" s="10"/>
      <c r="N58" s="11">
        <v>500</v>
      </c>
      <c r="O58" s="10"/>
      <c r="P58" s="10">
        <v>7</v>
      </c>
      <c r="Q58" s="10">
        <v>35</v>
      </c>
      <c r="R58" s="10"/>
      <c r="S58" s="10"/>
      <c r="T58" s="10"/>
      <c r="U58" s="12">
        <v>500</v>
      </c>
      <c r="V58" s="12" t="s">
        <v>178</v>
      </c>
      <c r="W58" s="12">
        <v>92</v>
      </c>
      <c r="X58" s="13">
        <v>5.48</v>
      </c>
      <c r="Y58" s="32">
        <v>5.48</v>
      </c>
    </row>
    <row r="59" spans="1:25" ht="55.5" customHeight="1">
      <c r="A59" s="61">
        <v>21</v>
      </c>
      <c r="B59" s="9" t="s">
        <v>39</v>
      </c>
      <c r="C59" s="9" t="s">
        <v>38</v>
      </c>
      <c r="D59" s="9" t="s">
        <v>191</v>
      </c>
      <c r="E59" s="20" t="s">
        <v>206</v>
      </c>
      <c r="F59" s="10" t="s">
        <v>207</v>
      </c>
      <c r="G59" s="10">
        <v>12</v>
      </c>
      <c r="H59" s="10"/>
      <c r="I59" s="10"/>
      <c r="J59" s="10"/>
      <c r="K59" s="10"/>
      <c r="L59" s="10"/>
      <c r="M59" s="10"/>
      <c r="N59" s="11">
        <v>600</v>
      </c>
      <c r="O59" s="10"/>
      <c r="P59" s="10">
        <v>6.63</v>
      </c>
      <c r="Q59" s="10">
        <v>37.8</v>
      </c>
      <c r="R59" s="10"/>
      <c r="S59" s="10"/>
      <c r="T59" s="10"/>
      <c r="U59" s="12">
        <v>600</v>
      </c>
      <c r="V59" s="12" t="s">
        <v>72</v>
      </c>
      <c r="W59" s="12">
        <v>92</v>
      </c>
      <c r="X59" s="13">
        <v>6.58</v>
      </c>
      <c r="Y59" s="32">
        <v>6.58</v>
      </c>
    </row>
    <row r="60" spans="1:25" ht="87" customHeight="1">
      <c r="A60" s="62"/>
      <c r="B60" s="9" t="s">
        <v>39</v>
      </c>
      <c r="C60" s="9" t="s">
        <v>38</v>
      </c>
      <c r="D60" s="10" t="s">
        <v>46</v>
      </c>
      <c r="E60" s="10" t="s">
        <v>208</v>
      </c>
      <c r="F60" s="10" t="s">
        <v>209</v>
      </c>
      <c r="G60" s="10">
        <v>12</v>
      </c>
      <c r="H60" s="10"/>
      <c r="I60" s="10"/>
      <c r="J60" s="10"/>
      <c r="K60" s="10"/>
      <c r="L60" s="10"/>
      <c r="M60" s="10"/>
      <c r="N60" s="11">
        <v>500</v>
      </c>
      <c r="O60" s="10"/>
      <c r="P60" s="10">
        <v>6.63</v>
      </c>
      <c r="Q60" s="10">
        <v>31.5</v>
      </c>
      <c r="R60" s="10"/>
      <c r="S60" s="10"/>
      <c r="T60" s="10"/>
      <c r="U60" s="12">
        <v>500</v>
      </c>
      <c r="V60" s="12" t="s">
        <v>71</v>
      </c>
      <c r="W60" s="12">
        <v>91</v>
      </c>
      <c r="X60" s="13">
        <v>5.42</v>
      </c>
      <c r="Y60" s="32">
        <v>5.42</v>
      </c>
    </row>
    <row r="61" spans="1:25" ht="56.25" customHeight="1">
      <c r="A61" s="63"/>
      <c r="B61" s="9" t="s">
        <v>39</v>
      </c>
      <c r="C61" s="9" t="s">
        <v>38</v>
      </c>
      <c r="D61" s="10" t="s">
        <v>150</v>
      </c>
      <c r="E61" s="10" t="s">
        <v>210</v>
      </c>
      <c r="F61" s="10" t="s">
        <v>211</v>
      </c>
      <c r="G61" s="10">
        <v>12</v>
      </c>
      <c r="H61" s="10"/>
      <c r="I61" s="10"/>
      <c r="J61" s="10"/>
      <c r="K61" s="10"/>
      <c r="L61" s="10"/>
      <c r="M61" s="10"/>
      <c r="N61" s="10">
        <v>450</v>
      </c>
      <c r="O61" s="10"/>
      <c r="P61" s="10">
        <v>5.98</v>
      </c>
      <c r="Q61" s="10">
        <v>26.91</v>
      </c>
      <c r="R61" s="10"/>
      <c r="S61" s="10"/>
      <c r="T61" s="10"/>
      <c r="U61" s="12">
        <v>450</v>
      </c>
      <c r="V61" s="12" t="s">
        <v>72</v>
      </c>
      <c r="W61" s="12">
        <v>92</v>
      </c>
      <c r="X61" s="13">
        <v>4.93</v>
      </c>
      <c r="Y61" s="32">
        <v>4.93</v>
      </c>
    </row>
    <row r="62" spans="1:25" ht="51.75" customHeight="1">
      <c r="A62" s="61">
        <v>22</v>
      </c>
      <c r="B62" s="9" t="s">
        <v>41</v>
      </c>
      <c r="C62" s="9" t="s">
        <v>40</v>
      </c>
      <c r="D62" s="9" t="s">
        <v>102</v>
      </c>
      <c r="E62" s="10" t="s">
        <v>212</v>
      </c>
      <c r="F62" s="10" t="s">
        <v>213</v>
      </c>
      <c r="G62" s="10">
        <v>12</v>
      </c>
      <c r="H62" s="10"/>
      <c r="I62" s="10"/>
      <c r="J62" s="10"/>
      <c r="K62" s="10"/>
      <c r="L62" s="10"/>
      <c r="M62" s="10"/>
      <c r="N62" s="10">
        <v>620</v>
      </c>
      <c r="O62" s="10"/>
      <c r="P62" s="10">
        <v>5.73</v>
      </c>
      <c r="Q62" s="10">
        <v>35.53</v>
      </c>
      <c r="R62" s="10"/>
      <c r="S62" s="10"/>
      <c r="T62" s="10"/>
      <c r="U62" s="12">
        <v>620</v>
      </c>
      <c r="V62" s="12" t="s">
        <v>72</v>
      </c>
      <c r="W62" s="12">
        <v>92</v>
      </c>
      <c r="X62" s="13">
        <v>6.8</v>
      </c>
      <c r="Y62" s="10">
        <v>6.8</v>
      </c>
    </row>
    <row r="63" spans="1:25" ht="51" customHeight="1">
      <c r="A63" s="63"/>
      <c r="B63" s="45" t="s">
        <v>41</v>
      </c>
      <c r="C63" s="45" t="s">
        <v>40</v>
      </c>
      <c r="D63" s="9" t="s">
        <v>102</v>
      </c>
      <c r="E63" s="10" t="s">
        <v>214</v>
      </c>
      <c r="F63" s="10" t="s">
        <v>215</v>
      </c>
      <c r="G63" s="10">
        <v>12</v>
      </c>
      <c r="H63" s="10"/>
      <c r="I63" s="10"/>
      <c r="J63" s="10"/>
      <c r="K63" s="10"/>
      <c r="L63" s="10"/>
      <c r="M63" s="10"/>
      <c r="N63" s="10">
        <v>980</v>
      </c>
      <c r="O63" s="10"/>
      <c r="P63" s="10">
        <v>5.73</v>
      </c>
      <c r="Q63" s="10">
        <v>56.15</v>
      </c>
      <c r="R63" s="10"/>
      <c r="S63" s="10"/>
      <c r="T63" s="10"/>
      <c r="U63" s="12">
        <v>980</v>
      </c>
      <c r="V63" s="12" t="s">
        <v>72</v>
      </c>
      <c r="W63" s="12">
        <v>92</v>
      </c>
      <c r="X63" s="13">
        <v>10.75</v>
      </c>
      <c r="Y63" s="10">
        <v>10.75</v>
      </c>
    </row>
    <row r="64" spans="1:25" ht="30.75" customHeight="1">
      <c r="A64" s="43"/>
      <c r="B64" s="46" t="s">
        <v>220</v>
      </c>
      <c r="C64" s="47"/>
      <c r="D64" s="44"/>
      <c r="E64" s="7"/>
      <c r="F64" s="7"/>
      <c r="G64" s="7"/>
      <c r="H64" s="7"/>
      <c r="I64" s="5">
        <f>SUM(I7:I61)</f>
        <v>14400</v>
      </c>
      <c r="J64" s="5"/>
      <c r="K64" s="5"/>
      <c r="L64" s="5">
        <f>SUM(L7:L61)</f>
        <v>740.88</v>
      </c>
      <c r="M64" s="5"/>
      <c r="N64" s="5">
        <f>SUM(N7:N63)</f>
        <v>46536.7</v>
      </c>
      <c r="O64" s="5"/>
      <c r="P64" s="5"/>
      <c r="Q64" s="6">
        <f>SUM(Q7:Q63)</f>
        <v>2798.245500000001</v>
      </c>
      <c r="R64" s="5">
        <f>SUM(R7:R61)</f>
        <v>10000</v>
      </c>
      <c r="S64" s="5"/>
      <c r="T64" s="5">
        <v>435</v>
      </c>
      <c r="U64" s="5">
        <f>SUM(U7:U63)</f>
        <v>46463.7</v>
      </c>
      <c r="V64" s="5"/>
      <c r="W64" s="5"/>
      <c r="X64" s="6">
        <f>SUM(X7:X63)</f>
        <v>491.2830000000001</v>
      </c>
      <c r="Y64" s="6">
        <f>SUM(Y7:Y63)</f>
        <v>926.2799999999997</v>
      </c>
    </row>
  </sheetData>
  <sheetProtection/>
  <mergeCells count="33">
    <mergeCell ref="A59:A61"/>
    <mergeCell ref="A62:A63"/>
    <mergeCell ref="A45:A48"/>
    <mergeCell ref="A49:A50"/>
    <mergeCell ref="A51:A54"/>
    <mergeCell ref="A56:A58"/>
    <mergeCell ref="A34:A38"/>
    <mergeCell ref="A39:A40"/>
    <mergeCell ref="A43:A44"/>
    <mergeCell ref="A23:A24"/>
    <mergeCell ref="A25:A27"/>
    <mergeCell ref="A28:A29"/>
    <mergeCell ref="A30:A32"/>
    <mergeCell ref="R4:Y4"/>
    <mergeCell ref="H5:L5"/>
    <mergeCell ref="M5:Q5"/>
    <mergeCell ref="R5:T5"/>
    <mergeCell ref="U5:X5"/>
    <mergeCell ref="Y5:Y6"/>
    <mergeCell ref="H4:Q4"/>
    <mergeCell ref="A8:A13"/>
    <mergeCell ref="A14:A19"/>
    <mergeCell ref="A21:A22"/>
    <mergeCell ref="B64:C64"/>
    <mergeCell ref="A2:Y2"/>
    <mergeCell ref="T3:Y3"/>
    <mergeCell ref="A4:A6"/>
    <mergeCell ref="B4:B6"/>
    <mergeCell ref="C4:C6"/>
    <mergeCell ref="D4:D6"/>
    <mergeCell ref="E4:E6"/>
    <mergeCell ref="F4:F6"/>
    <mergeCell ref="G4:G6"/>
  </mergeCells>
  <printOptions/>
  <pageMargins left="0.23" right="0.17" top="0.53" bottom="0.52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2017-07-04T06:07:25Z</cp:lastPrinted>
  <dcterms:created xsi:type="dcterms:W3CDTF">1996-12-17T01:32:42Z</dcterms:created>
  <dcterms:modified xsi:type="dcterms:W3CDTF">2017-07-04T06:09:22Z</dcterms:modified>
  <cp:category/>
  <cp:version/>
  <cp:contentType/>
  <cp:contentStatus/>
</cp:coreProperties>
</file>