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>
    <definedName name="_xlnm.Print_Titles" localSheetId="0">'附件'!$3:$5</definedName>
  </definedNames>
  <calcPr fullCalcOnLoad="1"/>
</workbook>
</file>

<file path=xl/sharedStrings.xml><?xml version="1.0" encoding="utf-8"?>
<sst xmlns="http://schemas.openxmlformats.org/spreadsheetml/2006/main" count="2831" uniqueCount="1554">
  <si>
    <t>附件2</t>
  </si>
  <si>
    <r>
      <t xml:space="preserve">   宁强  </t>
    </r>
    <r>
      <rPr>
        <sz val="18"/>
        <rFont val="方正小标宋简体"/>
        <family val="0"/>
      </rPr>
      <t>县（区）</t>
    </r>
    <r>
      <rPr>
        <u val="single"/>
        <sz val="18"/>
        <rFont val="方正小标宋简体"/>
        <family val="0"/>
      </rPr>
      <t xml:space="preserve"> 2019 </t>
    </r>
    <r>
      <rPr>
        <sz val="18"/>
        <rFont val="方正小标宋简体"/>
        <family val="0"/>
      </rPr>
      <t>年度统筹整合财政涉农资金项目投资计划表</t>
    </r>
  </si>
  <si>
    <t>项目
类别</t>
  </si>
  <si>
    <t>项目
名称</t>
  </si>
  <si>
    <t>实施
地点</t>
  </si>
  <si>
    <t>建设内容</t>
  </si>
  <si>
    <t>建设
期限</t>
  </si>
  <si>
    <t>绩效目标</t>
  </si>
  <si>
    <t>资金投入（万元）</t>
  </si>
  <si>
    <t>项目
实施
单位</t>
  </si>
  <si>
    <t>财政资金支持环节</t>
  </si>
  <si>
    <t>备  注</t>
  </si>
  <si>
    <t>合计</t>
  </si>
  <si>
    <t>财政资金（万元）</t>
  </si>
  <si>
    <t>社会资金（万元）</t>
  </si>
  <si>
    <t>其他
资金（万元）</t>
  </si>
  <si>
    <t>中央</t>
  </si>
  <si>
    <t>省级</t>
  </si>
  <si>
    <t>市级</t>
  </si>
  <si>
    <t>县级</t>
  </si>
  <si>
    <t>小计</t>
  </si>
  <si>
    <t>企业
投入</t>
  </si>
  <si>
    <t>自筹</t>
  </si>
  <si>
    <t>银行 贷款</t>
  </si>
  <si>
    <t>1.道路建设</t>
  </si>
  <si>
    <t>基础设施类</t>
  </si>
  <si>
    <t>广坪河村道路硬化建设</t>
  </si>
  <si>
    <t>广坪河村</t>
  </si>
  <si>
    <t>2组道路硬化2.3公里</t>
  </si>
  <si>
    <t>解决200户700人贫困户户出行难的问题</t>
  </si>
  <si>
    <t>广坪镇</t>
  </si>
  <si>
    <t>支持施工环节</t>
  </si>
  <si>
    <t>第一批</t>
  </si>
  <si>
    <t>安乐河村道路拓宽建设</t>
  </si>
  <si>
    <t>安乐河村</t>
  </si>
  <si>
    <t>安乐河2组转包梁道路900米，道路挡墙2000方</t>
  </si>
  <si>
    <t>解决208户755人贫困户出行难的问题</t>
  </si>
  <si>
    <t>安乐河镇</t>
  </si>
  <si>
    <t>八庙河村桥梁工程</t>
  </si>
  <si>
    <t>八庙河村</t>
  </si>
  <si>
    <r>
      <t>八庙河桥梁建设长</t>
    </r>
    <r>
      <rPr>
        <sz val="9"/>
        <rFont val="Arial"/>
        <family val="2"/>
      </rPr>
      <t>50</t>
    </r>
    <r>
      <rPr>
        <sz val="9"/>
        <rFont val="宋体"/>
        <family val="0"/>
      </rPr>
      <t>米，宽7.5米</t>
    </r>
  </si>
  <si>
    <r>
      <t>解决</t>
    </r>
    <r>
      <rPr>
        <sz val="9"/>
        <rFont val="Arial"/>
        <family val="2"/>
      </rPr>
      <t>51</t>
    </r>
    <r>
      <rPr>
        <sz val="9"/>
        <rFont val="宋体"/>
        <family val="0"/>
      </rPr>
      <t>户138人贫困户出行难的问题</t>
    </r>
  </si>
  <si>
    <t>毛坝河镇</t>
  </si>
  <si>
    <t>水田坪村桥梁工程</t>
  </si>
  <si>
    <t>水田坪村</t>
  </si>
  <si>
    <t>桥梁（板桥三座，水田坪2座、党林坝1座）共计长45米，宽7米。</t>
  </si>
  <si>
    <t>解决200户650人贫困户出行难的问题</t>
  </si>
  <si>
    <t>二郎坝镇</t>
  </si>
  <si>
    <t>白果树村桥梁工程</t>
  </si>
  <si>
    <t>白果树村</t>
  </si>
  <si>
    <r>
      <t>白果树桃园子板桥一座，长</t>
    </r>
    <r>
      <rPr>
        <sz val="9"/>
        <rFont val="Arial"/>
        <family val="2"/>
      </rPr>
      <t>10</t>
    </r>
    <r>
      <rPr>
        <sz val="9"/>
        <rFont val="宋体"/>
        <family val="0"/>
      </rPr>
      <t>米</t>
    </r>
  </si>
  <si>
    <t>解决84户281人贫困户出行难的问题</t>
  </si>
  <si>
    <t>苍社沟村河堤工程</t>
  </si>
  <si>
    <t>苍社沟村</t>
  </si>
  <si>
    <t>苍社沟村贾家沟500米道路、河堤，宽5米（含挡护）</t>
  </si>
  <si>
    <t>解决84户240人贫困户出行难的问题</t>
  </si>
  <si>
    <t>太阳岭镇</t>
  </si>
  <si>
    <t>太阳岭镇苍社沟村竹坝河至李家山道路建设</t>
  </si>
  <si>
    <t>道路加宽、硬化2KM，路面宽3.5米。</t>
  </si>
  <si>
    <r>
      <t>解决出行难的问题，受益贫困户</t>
    </r>
    <r>
      <rPr>
        <sz val="9"/>
        <rFont val="Arial"/>
        <family val="2"/>
      </rPr>
      <t>32</t>
    </r>
    <r>
      <rPr>
        <sz val="9"/>
        <rFont val="宋体"/>
        <family val="0"/>
      </rPr>
      <t>户</t>
    </r>
  </si>
  <si>
    <t>第二批</t>
  </si>
  <si>
    <t>太阳岭镇赵家河村荞子沟至桐木树梁上道路硬化工程</t>
  </si>
  <si>
    <t>赵家河村</t>
  </si>
  <si>
    <t>道路硬化4.28KM，路面宽3.5米。</t>
  </si>
  <si>
    <r>
      <t>解决出行难的问题，受益贫困户</t>
    </r>
    <r>
      <rPr>
        <sz val="9"/>
        <rFont val="Arial"/>
        <family val="2"/>
      </rPr>
      <t>63</t>
    </r>
    <r>
      <rPr>
        <sz val="9"/>
        <rFont val="宋体"/>
        <family val="0"/>
      </rPr>
      <t>户</t>
    </r>
  </si>
  <si>
    <t>二郎坝镇板苍坝村茶园子至田三坡道路建设项目</t>
  </si>
  <si>
    <t>板苍坝村</t>
  </si>
  <si>
    <t>道路拓宽2公里，宽4米砂石路</t>
  </si>
  <si>
    <t>解决出行难的问题，受益贫困户25户</t>
  </si>
  <si>
    <t>汉水源村竹林坝道路建设</t>
  </si>
  <si>
    <t>汉水源村</t>
  </si>
  <si>
    <t>道路硬化1.8km,路面宽3.5米。</t>
  </si>
  <si>
    <t>解决出行难的问题，受益贫困户33户</t>
  </si>
  <si>
    <t>汉源街道办</t>
  </si>
  <si>
    <t>第二批 （彩票公益金项目）</t>
  </si>
  <si>
    <t>大安镇干溪沟村李星河坝道路硬化工程</t>
  </si>
  <si>
    <t>干溪沟村</t>
  </si>
  <si>
    <t>拓宽硬化4.5KM，路面宽3.5米。</t>
  </si>
  <si>
    <t>解决出行难的问题，受益贫困户45户</t>
  </si>
  <si>
    <t>大安镇</t>
  </si>
  <si>
    <t>代家坝镇高家河村道路路基改造工程</t>
  </si>
  <si>
    <t>高家河村</t>
  </si>
  <si>
    <t>建设路基宽度4.5米，长9.309KM砂石道路。</t>
  </si>
  <si>
    <r>
      <t>解决出行难的问题，受益贫困户</t>
    </r>
    <r>
      <rPr>
        <sz val="9"/>
        <rFont val="Arial"/>
        <family val="2"/>
      </rPr>
      <t>39</t>
    </r>
    <r>
      <rPr>
        <sz val="9"/>
        <rFont val="宋体"/>
        <family val="0"/>
      </rPr>
      <t>户</t>
    </r>
  </si>
  <si>
    <t>代家坝镇</t>
  </si>
  <si>
    <t>代家坝镇二里坝村道道路硬化工程</t>
  </si>
  <si>
    <t>二里坝村</t>
  </si>
  <si>
    <t>建设路面宽度3.5米，长1.595KM硬化道路。</t>
  </si>
  <si>
    <t>解决出行难的问题，受益贫困户110户</t>
  </si>
  <si>
    <t>代家坝镇五丁关村张树学住房至松家沟、南坪山道路硬化工程</t>
  </si>
  <si>
    <t>五丁关村</t>
  </si>
  <si>
    <t>新建简曹沟至学地山砂石路4.66公里，埋设涵管12处，浆砌挡土墙110.00m³，路面宽4.5米。</t>
  </si>
  <si>
    <t>解决出行难的问题，受益贫困户56户</t>
  </si>
  <si>
    <t>新场街村王家湾至马家道路建设</t>
  </si>
  <si>
    <t>新场街村</t>
  </si>
  <si>
    <t>道路硬化3.17KM，路面宽3.5米。</t>
  </si>
  <si>
    <t>解决出行难的问题，受益贫困户40户</t>
  </si>
  <si>
    <t>燕子砭镇</t>
  </si>
  <si>
    <t>燕子砭镇绿竹沟村大门内道路建设项目</t>
  </si>
  <si>
    <t>绿竹沟村</t>
  </si>
  <si>
    <t>道路硬化2.61KM，路面宽3.5米。</t>
  </si>
  <si>
    <t>解决出行难的问题，受益贫困户114户</t>
  </si>
  <si>
    <t>阳平关镇石磙场村石磙场村道路硬化工程</t>
  </si>
  <si>
    <t>石磙场村</t>
  </si>
  <si>
    <t>加宽硬化道路3.55KM，面板宽度为3.5米。</t>
  </si>
  <si>
    <t>解决出行难的问题，受益贫困户36户</t>
  </si>
  <si>
    <t>阳平关镇</t>
  </si>
  <si>
    <t>阳平关镇小寨子村牛心坝至小河口道路硬化工程</t>
  </si>
  <si>
    <t>小寨子村</t>
  </si>
  <si>
    <t>道路拓宽硬化1.42KM，面板宽度为3.5米。</t>
  </si>
  <si>
    <t>解决出行难的问题，受益贫困户41户</t>
  </si>
  <si>
    <t>胡家坝镇周家河村火石岭至何家山道路建设</t>
  </si>
  <si>
    <t>周家河村</t>
  </si>
  <si>
    <t>2.56公里道路建设（其中1.61公里硬化水泥路，0.95公里砂石路建设），路面宽3.5米。</t>
  </si>
  <si>
    <t>胡家坝镇</t>
  </si>
  <si>
    <t>胡家坝镇罗家河村堆子河坝至教梁上道路建设</t>
  </si>
  <si>
    <t>罗家河村</t>
  </si>
  <si>
    <t>2.4公里砂石路改造建设，路面宽3.5米。（含挡墙护坡设施）</t>
  </si>
  <si>
    <t>解决出行难的问题，受益贫困户30户</t>
  </si>
  <si>
    <t>巨亭镇赵家坎村上峡里至光帽山路道路硬化工程</t>
  </si>
  <si>
    <t>赵家坎村</t>
  </si>
  <si>
    <t>道路硬化5.5km，宽3.5米。</t>
  </si>
  <si>
    <t>解决出行难的问题，受益贫困户35户</t>
  </si>
  <si>
    <t>巨亭镇</t>
  </si>
  <si>
    <t>巨亭镇龙岗坝村坑坑里至亮垭子道路硬化工程</t>
  </si>
  <si>
    <t>龙岗坝村</t>
  </si>
  <si>
    <t>道路拓宽硬化4.5km，道路拓宽.5.1米，硬化宽度4.5米。</t>
  </si>
  <si>
    <t>解决出行难的问题，受益贫困户77户</t>
  </si>
  <si>
    <t>巨亭镇鸳鸯池村大沟垭至青岗垭道路硬化工程</t>
  </si>
  <si>
    <t>鸳鸯池村</t>
  </si>
  <si>
    <t>道路拓宽硬化2km，道路拓宽.5.1米，硬化宽度4.5米</t>
  </si>
  <si>
    <t>汉水源村朱家河道路</t>
  </si>
  <si>
    <t>拓宽硬化道路2公里</t>
  </si>
  <si>
    <t>改善发展条件，受益贫困户32户103人</t>
  </si>
  <si>
    <t>西沟村阴边里道路拓宽硬化</t>
  </si>
  <si>
    <t>西沟村</t>
  </si>
  <si>
    <t>道路拓宽硬化1100米、宽3米</t>
  </si>
  <si>
    <t>改善群众生产生活条件，促进发展致富增收，其中贫困户62户。</t>
  </si>
  <si>
    <t>西沟村下坪里道路拓宽硬化</t>
  </si>
  <si>
    <t>道路拓宽硬化1500米、宽3米</t>
  </si>
  <si>
    <t>改善群众生产生活条件，促进发展致富增收，其中贫困户52户。</t>
  </si>
  <si>
    <t>铁锁关村大坪山道路拓宽硬化工程</t>
  </si>
  <si>
    <t>铁锁关村</t>
  </si>
  <si>
    <t>拓宽2.56公里便民道路</t>
  </si>
  <si>
    <t>改善发展条件，促进发展致富增收，其中带动贫困户18户。</t>
  </si>
  <si>
    <t>铁锁关镇</t>
  </si>
  <si>
    <t>周家坎村宋家坪道路拓宽工程</t>
  </si>
  <si>
    <t>周家坎村</t>
  </si>
  <si>
    <t>拓宽1.4公里道路</t>
  </si>
  <si>
    <t>改善发展条件，促进发展致富增收，其中带动贫困户12户。</t>
  </si>
  <si>
    <t>郑家坝村范家山建道路续建</t>
  </si>
  <si>
    <t>郑家坝村</t>
  </si>
  <si>
    <t>砂石路长2公里宽3.5米</t>
  </si>
  <si>
    <t>脱贫致富，其中贫困户35户。</t>
  </si>
  <si>
    <t>舒家坝镇</t>
  </si>
  <si>
    <t>华头咀道路续建</t>
  </si>
  <si>
    <t>张家山村</t>
  </si>
  <si>
    <t>华头咀道路续建，浆砌堡坎2000方</t>
  </si>
  <si>
    <t>对贫困户农产品、中药材等减少运输成本，其中贫困户15户。</t>
  </si>
  <si>
    <t>大渔洞村台子坪平板桥</t>
  </si>
  <si>
    <t>大渔洞</t>
  </si>
  <si>
    <t>大桥长36米路面宽4.5米</t>
  </si>
  <si>
    <t>改善交通发展条件，其中贫困户85户。</t>
  </si>
  <si>
    <t>黑木林村田坝里便民桥新建</t>
  </si>
  <si>
    <t>黑木林村</t>
  </si>
  <si>
    <t>新建便民桥长30米，宽4.5米，高4米。</t>
  </si>
  <si>
    <t>改善交通发展条件，其中贫困户32户。</t>
  </si>
  <si>
    <t>黄土铺村大林路至小溪沟道路</t>
  </si>
  <si>
    <t>黄土铺村</t>
  </si>
  <si>
    <t>拓宽及硬化道路1公里，路基宽4.5米，硬化路面宽3.5米.</t>
  </si>
  <si>
    <t>瓦房里站台上至巩家山小湾里道路建设工程</t>
  </si>
  <si>
    <t>堰坎村</t>
  </si>
  <si>
    <t>新建道路6公里，路面宽3.5米。</t>
  </si>
  <si>
    <t>解决23户群众行路难</t>
  </si>
  <si>
    <t>代家坝镇五丁关村白杨林道路建设</t>
  </si>
  <si>
    <t>五丁关</t>
  </si>
  <si>
    <t>新建砂石道路1.5公里</t>
  </si>
  <si>
    <t>解决8户贫困户34户农户生产生活出行困难</t>
  </si>
  <si>
    <t>燕子砭镇潘家坝村蒿坝子至代家沟水泥路道路</t>
  </si>
  <si>
    <t>潘家坝村</t>
  </si>
  <si>
    <t>新建硬化4公里，宽3.5米</t>
  </si>
  <si>
    <t>改善发展条件，促进发展致富增收，其中贫困户56户。</t>
  </si>
  <si>
    <t>井田坝村下河里至回子坪道路</t>
  </si>
  <si>
    <t>井田坝村</t>
  </si>
  <si>
    <t>新建井田坝村下河里至回子坪道路1.08公里宽3.5米</t>
  </si>
  <si>
    <t>改善发展条件，促进发展致富增收，其中贫困户31户。</t>
  </si>
  <si>
    <t>阳平关镇伍家坝村高家碥至石磙场村亮垭子道路改建工程</t>
  </si>
  <si>
    <t>道路拓宽硬化4公里，宽4.5米</t>
  </si>
  <si>
    <r>
      <t>解决出行难的问题，受益305户</t>
    </r>
    <r>
      <rPr>
        <sz val="9"/>
        <rFont val="Arial"/>
        <family val="2"/>
      </rPr>
      <t>1126</t>
    </r>
    <r>
      <rPr>
        <sz val="9"/>
        <rFont val="宋体"/>
        <family val="0"/>
      </rPr>
      <t>人，贫困户</t>
    </r>
    <r>
      <rPr>
        <sz val="9"/>
        <rFont val="Arial"/>
        <family val="2"/>
      </rPr>
      <t>89</t>
    </r>
    <r>
      <rPr>
        <sz val="9"/>
        <rFont val="宋体"/>
        <family val="0"/>
      </rPr>
      <t>户</t>
    </r>
    <r>
      <rPr>
        <sz val="9"/>
        <rFont val="Arial"/>
        <family val="2"/>
      </rPr>
      <t>356</t>
    </r>
    <r>
      <rPr>
        <sz val="9"/>
        <rFont val="宋体"/>
        <family val="0"/>
      </rPr>
      <t>人</t>
    </r>
  </si>
  <si>
    <t>巨亭镇马家湾村楼房沟至安家山道路3公里</t>
  </si>
  <si>
    <t>马家湾村</t>
  </si>
  <si>
    <t>新修道路2公里，拓宽改造1公里，宽4.5米</t>
  </si>
  <si>
    <t>道路加宽，方便涉及的几个村出行，涉及两个村620户，其中贫困户144户486人</t>
  </si>
  <si>
    <t>巨亭镇马家湾村田家山至中间梁上2.5公里</t>
  </si>
  <si>
    <t>新修道路1.5公里，拓宽改造1公里，宽4.5米</t>
  </si>
  <si>
    <t>道路加宽，方便群众出行，涉及农户142户，其中贫困户48户152人</t>
  </si>
  <si>
    <t>巨亭镇马家湾村橡树坪至柿梁上道路2公里</t>
  </si>
  <si>
    <t>新修道路2公里，宽4.5米</t>
  </si>
  <si>
    <t>道路加宽，方便群众出行，涉及农户112户，其中贫困户46户152人</t>
  </si>
  <si>
    <t>巨亭镇马家湾村楼房沟至赵家坎村对窝沟道路硬化项目</t>
  </si>
  <si>
    <t>硬化道路3.5公里，宽3.5米</t>
  </si>
  <si>
    <t>道路硬化，方便群众出行，涉及农户296户，其中贫困户144户486人</t>
  </si>
  <si>
    <t>水田坪村大树口至何家帮河堤工程</t>
  </si>
  <si>
    <t>双向河堤700米</t>
  </si>
  <si>
    <t>改善群众生产生活条件，方便群众出行，其中贫困户35户。</t>
  </si>
  <si>
    <t>王家沟村道路建设</t>
  </si>
  <si>
    <t>王家沟村</t>
  </si>
  <si>
    <t>小麦地湾200米，宽3米</t>
  </si>
  <si>
    <t>方便人们出行，其中贫困户10户</t>
  </si>
  <si>
    <t>巴山镇</t>
  </si>
  <si>
    <t>禅家岩镇谢家院村三叉垭至崔家梁道路硬化</t>
  </si>
  <si>
    <t>谢家院村</t>
  </si>
  <si>
    <r>
      <t>硬化</t>
    </r>
    <r>
      <rPr>
        <sz val="9"/>
        <rFont val="Arial"/>
        <family val="2"/>
      </rPr>
      <t>3</t>
    </r>
    <r>
      <rPr>
        <sz val="9"/>
        <rFont val="宋体"/>
        <family val="0"/>
      </rPr>
      <t>公里道路，宽</t>
    </r>
    <r>
      <rPr>
        <sz val="9"/>
        <rFont val="Arial"/>
        <family val="2"/>
      </rPr>
      <t>3.5</t>
    </r>
    <r>
      <rPr>
        <sz val="9"/>
        <rFont val="宋体"/>
        <family val="0"/>
      </rPr>
      <t>米</t>
    </r>
  </si>
  <si>
    <r>
      <t>改善群众生产生活条件，促进发展致富增收，解决</t>
    </r>
    <r>
      <rPr>
        <sz val="9"/>
        <rFont val="Arial"/>
        <family val="2"/>
      </rPr>
      <t>47</t>
    </r>
    <r>
      <rPr>
        <sz val="9"/>
        <rFont val="宋体"/>
        <family val="0"/>
      </rPr>
      <t>户群众出行难问题，其中贫困户</t>
    </r>
    <r>
      <rPr>
        <sz val="9"/>
        <rFont val="Arial"/>
        <family val="2"/>
      </rPr>
      <t>39</t>
    </r>
    <r>
      <rPr>
        <sz val="9"/>
        <rFont val="宋体"/>
        <family val="0"/>
      </rPr>
      <t>户</t>
    </r>
  </si>
  <si>
    <t>禅家岩镇</t>
  </si>
  <si>
    <t>第三批（第二批调整项目）</t>
  </si>
  <si>
    <t>巴山镇严家沟道路硬化</t>
  </si>
  <si>
    <t>关口坝村</t>
  </si>
  <si>
    <t>严家沟道路硬化1.09公里，宽3米</t>
  </si>
  <si>
    <t>改善群众生产生活条件，解决47户176人出行难问题，其中贫困户19户71人</t>
  </si>
  <si>
    <t>第三批</t>
  </si>
  <si>
    <t>麦子坪村道路硬化</t>
  </si>
  <si>
    <t>麦子坪村</t>
  </si>
  <si>
    <t>张家湾道路建设护坡挡墙</t>
  </si>
  <si>
    <t>改善群众生产生活条件，解决32户123人出行难问题，其中贫困户13户42人</t>
  </si>
  <si>
    <t>道路硬化项目</t>
  </si>
  <si>
    <t>石垭子村</t>
  </si>
  <si>
    <t>石垭子村石岗岭到牛椿树坝水泥路1.5公里、宽3.5米硬化</t>
  </si>
  <si>
    <t>改善基础设施条件，受益农户61户224人，其中贫困户25户90人</t>
  </si>
  <si>
    <t>第三批 （彩票公益金项目）</t>
  </si>
  <si>
    <t>2.安全饮水</t>
  </si>
  <si>
    <t>江林村饮水工程</t>
  </si>
  <si>
    <t>江林村</t>
  </si>
  <si>
    <t>集镇人饮一期工程主管道5公里</t>
  </si>
  <si>
    <r>
      <t>解决1200户</t>
    </r>
    <r>
      <rPr>
        <sz val="9"/>
        <rFont val="Arial"/>
        <family val="2"/>
      </rPr>
      <t>4000</t>
    </r>
    <r>
      <rPr>
        <sz val="9"/>
        <rFont val="宋体"/>
        <family val="0"/>
      </rPr>
      <t>人脱贫户安全饮水问题</t>
    </r>
  </si>
  <si>
    <t>支持设计、施工等环节费用</t>
  </si>
  <si>
    <t>胡家坝镇罗家河村供水工程</t>
  </si>
  <si>
    <t>新建集中供水4处，分散供水16处，巩固提升2处。新建拦水坝5座，集水池25座，过滤池和过滤蓄水池共28座，降压池2座，改建过滤池及蓄水池4座，埋设输水管道4650米,配水管网19590米，新增入户设施，完善水源保护措施。</t>
  </si>
  <si>
    <t>解决群众生活饮水难题，受益贫困户427户</t>
  </si>
  <si>
    <t>胡家坝镇鲁家寺村供水工程</t>
  </si>
  <si>
    <t>鲁家寺村</t>
  </si>
  <si>
    <t>巩固提升4处，新建集中供水1处，新建分散供水11处。新建拦水坝4座，新建集水池9座，过滤池2座，蓄水池1座，降压池1座，过滤蓄水池16座，消毒间1间，埋设输水管道1840米,配水管网20565米，同时完善所有供水工程水源保护措施，新增入户设施。</t>
  </si>
  <si>
    <t>解决群众生活饮水难题，受益贫困户383户</t>
  </si>
  <si>
    <t>胡家坝镇周家河村供水工程</t>
  </si>
  <si>
    <t>楼子沟村</t>
  </si>
  <si>
    <t>巩固提升集中供水2处，新建分散供水18处。新建拦水坝1座，大口井1眼，集水池6座，过滤池2座，蓄水池3座，过滤蓄水池14座，埋设输水管道3115米,配水管网6175米，完善水源保护措施，新增入户设施。</t>
  </si>
  <si>
    <t>解决群众生活饮水难题，受益贫困户409户</t>
  </si>
  <si>
    <t>二郎坝镇板仓坝村供水工程</t>
  </si>
  <si>
    <t>板仓坝村</t>
  </si>
  <si>
    <t>巩固提升集中供水工程4处，新建集中供水工程2处，新建分散供水工程5处。新建13座集水池、3座过滤池、7座过滤蓄水池、5座蓄水池、1间消毒管理房,埋设18550m输供水管道，完善水源保护措施。</t>
  </si>
  <si>
    <t>解决群众生活饮水难题，受益贫困户229户</t>
  </si>
  <si>
    <t>舒家坝镇文家河村供水工程</t>
  </si>
  <si>
    <t>文家河村</t>
  </si>
  <si>
    <t>巩固提升集中供水工程3处，新建集中供水工程2处，新建分散供水工程17处。新建12座集水池、3座过滤池、7座过滤蓄水池、5座蓄水池、完善安全防护网、3间消毒管理房,埋设24800m输供水管道。</t>
  </si>
  <si>
    <t>解决群众生活饮水难题，受益贫困户406户</t>
  </si>
  <si>
    <t>舒家坝镇郑家坝村供水工程</t>
  </si>
  <si>
    <t>巩固提升集中供水工程5处，新建分散供水工程24处。新建18座集水池、8座过滤池、消毒管理房1间、、37座引水低坝、15座过滤蓄水池，埋设输水管道3025m、供水管道10425m，同时完善供水工程水源保护措施，新增入户设施。</t>
  </si>
  <si>
    <t>解决群众生活饮水难题，受益贫困户374户</t>
  </si>
  <si>
    <t>巴山镇罗全岩村供水工程</t>
  </si>
  <si>
    <t>罗全岩村</t>
  </si>
  <si>
    <t>巩固提升集中供水工程3处，新建集中供水1处、分散供水16处。新建拦水坝2座、集水池15座、过滤池2座、蓄水池1座、过滤蓄水池15座，埋设输水管道4520米,配水管网10305米，消毒间2间，完善水源保护措施，新增入户设施。</t>
  </si>
  <si>
    <t>解决群众生活饮水难题，受益贫困户246户</t>
  </si>
  <si>
    <t>巴山镇麦子坪村供水工程</t>
  </si>
  <si>
    <t>新建集中供水3处，分散供水26处，巩固提升6处。新建拦水坝5座，集水池35座，过滤池和过滤蓄水池共28座，降压池4座，改建过滤池及蓄水池5座，埋设输水管道3565米,配水管网31075米，新增入户设施，完善水源保护措施。</t>
  </si>
  <si>
    <t>解决群众生活饮水难题，受益贫困户305户</t>
  </si>
  <si>
    <t>巴山镇王家沟村供水工程</t>
  </si>
  <si>
    <t>巩固提升集中供水工程5处，新建集中供水工程3处，新建分散供水工程21处。新建水源保护标志牌、安全防护网、拦水坝、集水池、过滤池、蓄水池、消毒管理房等。铺设输水管道8020m、供水管道10500m。</t>
  </si>
  <si>
    <t>解决群众生活饮水难题，受益贫困户376户</t>
  </si>
  <si>
    <t>大安镇冯家营村供水工程</t>
  </si>
  <si>
    <t>冯家营村</t>
  </si>
  <si>
    <t>巩固提升集中供水工程3处，新建分散供水15处。新建拦水坝4座，集水池7座，过滤池与过滤蓄水池12座，蓄水池2座，改造过滤池5座，改造蓄水池2座，消毒间3间，埋设输供水管道26500米,同时完善供水工程水源保护措施，新增入户设施。</t>
  </si>
  <si>
    <t>解决群众生活饮水难题，受益贫困户456户</t>
  </si>
  <si>
    <t>大安镇干溪沟村供水工程</t>
  </si>
  <si>
    <t>巩固提升集中供水3处，新建分散供水3处。新建拦水坝6座，集水池2座，过滤池4座，过滤蓄水池3座，蓄水池1座，埋设输水管道3460米,配水管网4515米，同时完善供水工程水源保护措施，新增入户设施。</t>
  </si>
  <si>
    <t>解决群众生活饮水难题，受益贫困户421户</t>
  </si>
  <si>
    <t>大安镇黑木林村供水工程</t>
  </si>
  <si>
    <t>新建集中供水3处，分散供水13处，巩固提升2处。新建拦水坝5座，集水池33座，过滤池和过滤蓄水池共28座，降压池2座，改建过滤池及蓄水池5座，埋设输水管道4150米,配水管网15560米，新增入户设施，完善水源保护措施。</t>
  </si>
  <si>
    <t>解决群众生活饮水难题，受益贫困户320户</t>
  </si>
  <si>
    <t>大安镇大渔洞村供水工程</t>
  </si>
  <si>
    <t>大渔洞村</t>
  </si>
  <si>
    <t>巩固提升集中供水3处，新建分散供水37处。新建拦水坝6座，大口井1眼，集水池13座，过滤池9座，蓄水池12座，过滤蓄水池14座，埋设输水管道4515米,配水管网29175米，完善所有集中供水工程水源保护措施，新增入户设施。</t>
  </si>
  <si>
    <t>解决群众生活饮水难题，受益贫困户563户</t>
  </si>
  <si>
    <t>禅家岩镇张家坝村供水工程</t>
  </si>
  <si>
    <t>张家坝村</t>
  </si>
  <si>
    <t>新建集中供水2处，分散供水14处，巩固提升2处。新建拦水坝3座，集水池12座，过滤池和过滤蓄水池共20座，改建过滤池及蓄水池4座，埋设输水管道5250米,配水管网22910米，新增入户设施，完善水源保护措施。</t>
  </si>
  <si>
    <t>解决群众生活饮水难题，受益贫困户146户</t>
  </si>
  <si>
    <t>禅家岩镇落水洞村供水工程</t>
  </si>
  <si>
    <t>落水洞村</t>
  </si>
  <si>
    <t>巩固提升集中供水工程3处，新建集中供水工程2处，新建分散供水工程21处。埋设供水管道15255m、新建消毒管理房2间、3座引水低坝、33座集水池、31座过滤蓄水池、过滤池6个，新增入户设施，完善水源保护措施。</t>
  </si>
  <si>
    <t>解决群众生活饮水难题，受益贫困户348户</t>
  </si>
  <si>
    <t>禅家岩镇谢家院村供水工程</t>
  </si>
  <si>
    <t>新建集中供水2处，分散供水19处，巩固提升2处。新建拦水坝4座，集水池15座，过滤池和过滤蓄水池共16座，降压池2座，改建过滤池及蓄水池4座，埋设输水管道5920米,配水管网17580米，新增入户设施，完善水源保护措施。</t>
  </si>
  <si>
    <t>禅家岩镇岩房坝村供水工程</t>
  </si>
  <si>
    <t>岩房坝村</t>
  </si>
  <si>
    <t>巩固提升集中供水3处，新建分散供水16处。新建拦水坝6座，集水池14座，过滤池12座，蓄水池6座，过滤蓄水池11座，埋设输水管道6310米,配水管网24675米，完善所有集中供水工程水源保护措施，新增入户设施。</t>
  </si>
  <si>
    <t>解决群众生活饮水难题，受益贫困户244户</t>
  </si>
  <si>
    <t>毛坝河镇八庙河村供水工程</t>
  </si>
  <si>
    <t>新建集中供水2处，巩固提升集中供水3处，新建分散供水20处。新建拦水坝7座，集水池19座，过滤池14座，蓄水池5座，过滤蓄水池13座，埋设输水管道6015米,配水管网29150米，完善所有集中供水工程水源保护措施，新增入户设施。</t>
  </si>
  <si>
    <t>解决群众生活饮水难题，受益贫困户530户</t>
  </si>
  <si>
    <t>毛坝河镇吴家院村供水工程</t>
  </si>
  <si>
    <t>吴家院村</t>
  </si>
  <si>
    <t>新建集中供水3处，分散供水23处，巩固提升3处。新建拦水坝5座，集水池35座，过滤池和过滤蓄水池共31座，降压池2座，改建过滤池及蓄水池4座，埋设输水管道3130米,配水管网26640米，新增入户设施，完善水源保护措施。</t>
  </si>
  <si>
    <t>解决群众生活饮水难题，受益贫困318户</t>
  </si>
  <si>
    <t>毛坝河镇汤家坝村供水工程</t>
  </si>
  <si>
    <t>汤家坝村</t>
  </si>
  <si>
    <t>巩固提升集中供水工程2处，新建集中供水2处、分散供水12处。新建拦水坝2座、集水池15座、过滤池2座、蓄水池1座、过滤蓄水池15座，埋设输水管道4095米,配水管网19305米，消毒间2间，完善水源保护措施，新增入户设施。</t>
  </si>
  <si>
    <t>解决群众生活饮水难题，受益贫困户330户</t>
  </si>
  <si>
    <t>毛坝河镇张家山村供水工程</t>
  </si>
  <si>
    <t>巩固提升集中供水工程3处，新建集中供水2处、分散供水25处。新建拦水坝6座、集水池15座、过滤池12座、蓄水池6座、过滤蓄水池18座，埋设输水管道3890米,配水管网26800米，消毒间2间，完善水源保护措施，新增入户设施。</t>
  </si>
  <si>
    <t>毛坝河镇三道河村供水工程</t>
  </si>
  <si>
    <t>水井垭村</t>
  </si>
  <si>
    <t>巩固提升集中供水4处，新建分散供水5处。新建拦水坝4座，集水池12座，过滤蓄水池9座，蓄水池2座， CL缓释消毒器9台，浮筒缓释消毒器3支，埋设输水管道6285米,配水管网13610米，同时完善所有供水工程水源保护措施，新增入户设施，完善水源保护措施。</t>
  </si>
  <si>
    <t>解决群众生活饮水难题，受益贫困户401户</t>
  </si>
  <si>
    <t>巨亭镇龙岗坝村供水工程</t>
  </si>
  <si>
    <t>新建集中供水3处，分散供水18处，巩固提升2处。新建拦水坝4座，集水池19座，过滤池和过滤蓄水池共20座，改建过滤池及蓄水池4座，埋设输水管道4060米,配水管网14520米，新增入户设施，完善水源保护措施。</t>
  </si>
  <si>
    <t>解决群众生活饮水难题，受益贫困户269户</t>
  </si>
  <si>
    <t>巨亭镇鸳鸯池村供水工程</t>
  </si>
  <si>
    <t>新建集中供水3处，分散供水21处，巩固提升3处。新建拦水坝6座，集水池25座，过滤池和过滤蓄水池共21座，降压池3座，改建过滤池及蓄水池2座，埋设输水管道5050米,配水管网18550米，新增入户设施，完善水源保护措施。</t>
  </si>
  <si>
    <t>解决群众生活饮水难题，受益贫困户263户</t>
  </si>
  <si>
    <t>巨亭镇赵家坎村供水工程</t>
  </si>
  <si>
    <t>新建集中供水3处，分散供水33处，巩固提升2处。新建拦水坝5座，集水池35座，过滤池和过滤蓄水池共19座，降压池2座，改建过滤池及蓄水池4座，埋设输水管道3735米,配水管网24275米，新增入户设施，完善水源保护措施。</t>
  </si>
  <si>
    <t>解决群众生活饮水难题，受益贫困户354户</t>
  </si>
  <si>
    <t>巨亭镇马家湾村供水工程</t>
  </si>
  <si>
    <t>巩固提升集中供水工程2处，新建集中供水1处、分散供水11处。新建拦水坝2座、集水池16座、过滤池5座、蓄水池2座、过滤蓄水池15座，埋设输水管道2575米,配水管网26345米，消毒间2间，完善水源保护措施，新增入户设施。</t>
  </si>
  <si>
    <t>解决群众生活饮水难题，受益贫困户283户</t>
  </si>
  <si>
    <t>代家坝镇谢家渠村供水工程</t>
  </si>
  <si>
    <t>谢家渠村</t>
  </si>
  <si>
    <t>巩固提升集中供水工程2处，新建分散供水25处。新建拦水坝4座，大口井1眼，集水池8座，过滤蓄水池18座，蓄水池2座，改造过滤池和蓄水池5座，埋设输水管道2190米,配水管网15200米，完善水源保护措施，新增入户设施。</t>
  </si>
  <si>
    <t>解决群众生活饮水难题，受益贫困户325户</t>
  </si>
  <si>
    <t>代家坝镇两河口村供水工程</t>
  </si>
  <si>
    <t>两河口村</t>
  </si>
  <si>
    <t>巩固提升集中供水工程5处，新建集中供水工程2处，新建分散供水工程12处。新建水源保护标志牌、安全防护网、拦水坝、集水池、过滤池、蓄水池、消毒管理房等。铺设输水管道6080m、供水管道13550m。</t>
  </si>
  <si>
    <t>解决群众生活饮水难题，受益贫困户307户</t>
  </si>
  <si>
    <t>代家坝镇二里坝村供水工程</t>
  </si>
  <si>
    <t>新建集中供水3处，分散供水11处，巩固提升2处。新建拦水坝4座，集水池27座，过滤池和过滤蓄水池共22座，改建过滤池及蓄水池9座，埋设输水管道3580米,配水管网19560米，新增入户设施，完善水源保护措施。</t>
  </si>
  <si>
    <t>解决群众生活饮水难题，受益贫困户308户</t>
  </si>
  <si>
    <t>代家坝镇堰坎村供水工程</t>
  </si>
  <si>
    <t>马龙岩村</t>
  </si>
  <si>
    <t>巩固提升3处，新建集中供水1处，新建分散供水13处。新建拦水坝9座，改建拦水坝1座，新建集水池9座，过滤池2座，蓄水池1座过滤蓄水池16座，埋设输水管道840米,配水管网28860米，同时完善供水工程水源保护措施，新增入户设施。</t>
  </si>
  <si>
    <t>解决群众生活饮水难题，受益贫困户318户</t>
  </si>
  <si>
    <t>代家坝镇张家坝村供水工程</t>
  </si>
  <si>
    <t>巩固提升集中供水2处，新建分散供水10处。新建拦水坝2座，大口井1眼，集水池6座，过滤池2座，蓄水池8座，过滤蓄水池14座，埋设输水管道4315米,配水管网16175米，完善集中供水工程水源保护措施，新增入户设施。</t>
  </si>
  <si>
    <t>解决群众生活饮水难题，受益贫困户389户</t>
  </si>
  <si>
    <t>代家坝镇高家河村供水工程</t>
  </si>
  <si>
    <t>新建集中供水2处，分散供水12处，巩固提升3处。新建拦水坝9座，集水池35座，过滤池和过滤蓄水池共38座，降压池6座，改建过滤池及蓄水池4座，埋设输水管道7250米,配水管网26510米，新增入户设施，完善水源保护措施。</t>
  </si>
  <si>
    <t>解决群众生活饮水难题，受益贫困户425户</t>
  </si>
  <si>
    <t>阳平关镇小寨子村供水工程</t>
  </si>
  <si>
    <t>新建集中供水3处，分散供水48处，巩固提升5处。新建拦水坝5座，集水池35座，过滤池和过滤蓄水池共40座，降压池7座，改建过滤池及蓄水池4座，埋设输水管道8700米,配水管网24500米，新增入户设施，完善水源保护措施。</t>
  </si>
  <si>
    <t>解决群众生活饮水难题，受益贫困户655户</t>
  </si>
  <si>
    <t>阳平关镇酒坊坝村供水工程</t>
  </si>
  <si>
    <t>酒坊坝村</t>
  </si>
  <si>
    <t>巩固提升集中供水工程4处，分散供水9处，新建集中供水3处，分散供水12处。新建拦水坝2座，集水池15座，过滤池5座，蓄水池3座，过滤蓄水池12座，改造过滤池2座，新建消毒间2间，埋设输水管道4680米,配水管网26200米，同时完善所有集中供水工程水源保护措施，新增入户设施。</t>
  </si>
  <si>
    <t>解决群众生活饮水难题，受益贫困户568户</t>
  </si>
  <si>
    <t>阳平关镇核桃坝村供水工程</t>
  </si>
  <si>
    <t>核桃坝村</t>
  </si>
  <si>
    <t>巩固提升集中供水工程3处，新建集中供水工程2处，新建分散供水工程15处。新建13座集水池、6座过滤池、7座过滤蓄水池、8座蓄水池、3间消毒管理房,埋设20850m输供水管道，完善水源保护措施，新增入户设施。</t>
  </si>
  <si>
    <t>解决群众生活饮水难题，受益贫困户565户</t>
  </si>
  <si>
    <t>阳平关镇擂鼓台村供水工程</t>
  </si>
  <si>
    <t>擂鼓台村</t>
  </si>
  <si>
    <t>巩固提升集中供水工程4处，新建分散供水工程24处。新建11座集水池、8座过滤池、消毒管理房2间、6座引水低坝、14座过滤蓄水池，埋设输水管道2305m、供水管道16425m，完善水源保护措施，新增入户设施。</t>
  </si>
  <si>
    <t>解决群众生活饮水难题，受益贫困户566户</t>
  </si>
  <si>
    <t>阳平关镇侯家沟村供水工程</t>
  </si>
  <si>
    <t>侯家沟村</t>
  </si>
  <si>
    <t>巩固提升集中供水工程6处，新建分散供水25处。新建拦水坝9座，大口井1眼，集水池14座，过滤蓄水池18座，蓄水池6座，改造过滤池和蓄水池5座，埋设输水管道1660米,配水管网14255米，完善水源保护措施，新增入户设施。</t>
  </si>
  <si>
    <t>解决群众生活饮水难题，受益贫困户155户</t>
  </si>
  <si>
    <t>阳平关镇石磙场村供水工程</t>
  </si>
  <si>
    <t>巩固提升集中供水工程2处，新建集中供水1处、分散供水12处。新建拦水坝2座、集水池15座、过滤池2座、蓄水池1座、过滤蓄水池15座，埋设输水管道3220米,配水管网9050米，消毒间2间，完善水源保护措施，新增入户设施。</t>
  </si>
  <si>
    <t>广坪镇广坪河村供水工程</t>
  </si>
  <si>
    <t>巩固提升集中供水2处，新建分散供水15处。新建拦水坝6座，集水池19座，过滤池11座，蓄水池6座，过滤蓄水池9座，埋设输水管道4580米,配水管网21525米，完善所有集中供水工程水源保护措施，新增入户设施。</t>
  </si>
  <si>
    <t>解决群众生活饮水难题，受益贫困户625户</t>
  </si>
  <si>
    <t>广坪镇曹家沟村供水工程</t>
  </si>
  <si>
    <t>曹家沟村</t>
  </si>
  <si>
    <t>新建集中供水2处，分散供水18处，巩固提升2处。新建拦水坝5座，集水池35座，过滤池和过滤蓄水池共28座，降压池3座，改建过滤池及蓄水池4座，埋设输水管道4250米，配水管网12550米，新增入户设施，完善水源保护措施。</t>
  </si>
  <si>
    <t>解决群众生活饮水难题，受益贫困户402户</t>
  </si>
  <si>
    <t>广坪镇茅咀村供水工程</t>
  </si>
  <si>
    <t>茅咀村</t>
  </si>
  <si>
    <t>新建集中供水2处，分散供水12处，巩固提升2处。新建拦水坝3座，集水池25座，过滤池和过滤蓄水池共28座，降压池3座，改建过滤池及蓄水池4座，埋设输水管道4650米，配水管网4550米，新增入户设施，完善水源保护措施。</t>
  </si>
  <si>
    <t>解决群众生活饮水难题，受益贫困户258户</t>
  </si>
  <si>
    <t>燕子砭镇蔡家地村供水工程</t>
  </si>
  <si>
    <t>蔡家地村</t>
  </si>
  <si>
    <t>巩固提升集中供水工程3处，新建分散供水15处。新建拦水坝6座，集水池14座，过滤蓄水池18座，蓄水池2座，改造过滤池和蓄水池6座，埋设输水管道1660米,配水管网21080米，完善水源保护措施，新增入户设施。</t>
  </si>
  <si>
    <t>解决群众生活饮水难题，受益贫困户253户</t>
  </si>
  <si>
    <t>燕子砭镇新场街村供水工程</t>
  </si>
  <si>
    <t>巩固提升集中供水工程2处，新建集中供水1处、分散供水14处。新建拦水坝4座、集水池12座、过滤池2座、蓄水池1座、过滤蓄水池15座，埋设输水管道1650米,配水管网11050米，消毒间2间，完善水源保护措施，新增入户设施。</t>
  </si>
  <si>
    <t>解决群众生活饮水难题，受益贫困户460户</t>
  </si>
  <si>
    <t>燕子砭镇潘家坝村供水工程</t>
  </si>
  <si>
    <t>巩固提升集中供水3处，新建分散供水12处。新建拦水坝4座，集水池15座，过滤池14座，蓄水池5座，过滤蓄水池13座，埋设输水管道5365米,配水管网25120米，完善所有集中供水工程水源保护措施，新增入户设施。</t>
  </si>
  <si>
    <t>解决群众生活饮水难题，受益贫困户372户</t>
  </si>
  <si>
    <t>燕子砭镇绿竹沟村供水工程</t>
  </si>
  <si>
    <t>新建集中供水3处，分散供水21处，巩固提升3处。新建拦水坝5座，集水池25座，过滤池和过滤蓄水池共34座，降压池6座，改建过滤池及蓄水池4座，埋设输水管道4520米,配水管网18650米，新增入户设施，完善水源保护措施。</t>
  </si>
  <si>
    <t>解决群众生活饮水难题，受益贫困户331户</t>
  </si>
  <si>
    <t>太阳岭镇火烽垭村供水工程</t>
  </si>
  <si>
    <t>火烽垭村</t>
  </si>
  <si>
    <t>巩固提升集中供水工程3处，新建集中供水工程1处、分散供水工程35处。新建拦水坝12座，集水池15座，过滤蓄水池17座，蓄水池和降压池3座，消毒间2间，埋设输水管道4900米,配水管网9305米，完善水源保护措施。</t>
  </si>
  <si>
    <t>解决群众生活饮水难题，受益贫困户245户</t>
  </si>
  <si>
    <t>太阳岭镇苍社沟村供水工程</t>
  </si>
  <si>
    <t>巩固提升集中供水工程2处，新建集中供水1处、分散供水15处。新建拦水坝2座、集水池15座、过滤池2座、蓄水池1座、过滤蓄水池15座，埋设输水管道1865米,配水管网18385米，消毒间2间，完善水源保护措施，新增入户设施。</t>
  </si>
  <si>
    <t>安乐河镇八海河村供水工程</t>
  </si>
  <si>
    <t>八海河村</t>
  </si>
  <si>
    <t>巩固提升集中供水工程6处，新建集中供水2处，分散供水34处。新建拦水坝6座，大口井1眼，集水池12座，过滤蓄水池28座，蓄水池6座，改造过滤池和蓄水池5座，埋设输水管道4520米,配水管网26220米，完善水源保护措施，新增入户设施。</t>
  </si>
  <si>
    <t>解决群众生活饮水难题，受益贫困户467户</t>
  </si>
  <si>
    <t>安乐河镇唐家河村供水工程</t>
  </si>
  <si>
    <t>唐家河村</t>
  </si>
  <si>
    <t>巩固提升集中供水工程4处，新建集中供水3处，分散供水12处。新建拦水坝4座，集水池15座，过滤池5座，蓄水池5座，过滤蓄水池9座，改造过滤池2座，新建消毒间2间，埋设输水管道3500米,配水管网13200米，同时完善所有集中供水工程水源保护措施，新增入户设施。</t>
  </si>
  <si>
    <t>解决群众生活饮水难题，受益贫困户332户</t>
  </si>
  <si>
    <t>安乐河镇任家坝村供水工程</t>
  </si>
  <si>
    <t>任家坝村</t>
  </si>
  <si>
    <t>巩固提升集中供水工程2处，新建集中供水工程1处、分散供水工程35处。新建拦水坝6座，集水池9座，过滤蓄水池24座，蓄水池和降压池3座，消毒间2间，埋设输水管道4500米，配水管网26000米，完善水源保护措施，新增入户设施200套。</t>
  </si>
  <si>
    <t>解决群众生活饮水难题，受益贫困户599户</t>
  </si>
  <si>
    <t>关口坝村供水工程</t>
  </si>
  <si>
    <t>新建人饮工程一处，购置蓄水抽水1套，输水管网2000米等</t>
  </si>
  <si>
    <t>完善村级基础设施建设，受益贫困户31户</t>
  </si>
  <si>
    <t>汉源吴家梁段防洪工程</t>
  </si>
  <si>
    <t>七星池村</t>
  </si>
  <si>
    <t>新修堤防398米（其中305米带护滩），新建踏步两座，新建穿堤管涵3座</t>
  </si>
  <si>
    <t>改善生活条件，受益农户152户595人，其中贫困户5户7人</t>
  </si>
  <si>
    <t>县水利局</t>
  </si>
  <si>
    <t>3.农村环境综合整治</t>
  </si>
  <si>
    <t>禅家岩镇垃圾填埋场项目</t>
  </si>
  <si>
    <t>禅家岩镇垃圾填埋场1座，库容2.4万方</t>
  </si>
  <si>
    <t>解决农村环境脏乱差问题，改善人居环境，受益贫困户658户2159人</t>
  </si>
  <si>
    <t>县生态环境局（原环保局）</t>
  </si>
  <si>
    <t>用于环保基础设施建设</t>
  </si>
  <si>
    <t>第二批（资金有调整）</t>
  </si>
  <si>
    <t>代家坝镇两河口村垃圾中转站项目</t>
  </si>
  <si>
    <t>代家坝镇两河口村垃圾中转站1座，配备垃圾摆臂车1辆，铁皮垃圾桶1个</t>
  </si>
  <si>
    <t>解决农村环境脏乱差问题，改善人居环境，受益贫困户67户166人</t>
  </si>
  <si>
    <t>用于环保基础设施建设，环保设备采购</t>
  </si>
  <si>
    <t>汉源街道办村（居）人居环境改善提升项目</t>
  </si>
  <si>
    <t>滴水铺村、石墙院村、谢家沟村、二道河村、汉水源村、安沟村、东门村、金家坪村、校场坝村、七星池村、高家坪村、七里坝村、亢家洞村、回水河村、柏林驿村、黄坝驿村、七盘关村、王家坪村</t>
  </si>
  <si>
    <t>完善环卫等设施，实施村内小型绿化、硬化、节点、道路治理等，开展环境综合整治，每个贫困村投入5万元，每个非贫困村投入3万元。</t>
  </si>
  <si>
    <t>改善生产生活条件，提升人居环境水平,受益贫困户681户。</t>
  </si>
  <si>
    <t>完善环卫等设施，实施村内小型绿化、硬化、节点、道路治理等，开展环境综合整治。</t>
  </si>
  <si>
    <t>高寨子街道办村（居）人居环境改善提升项目</t>
  </si>
  <si>
    <t>高寨子村、戚家垭村、韩家坝村、薛家坝村、罗村坝村、筒车河村、古城村、肖家坝村、何家院</t>
  </si>
  <si>
    <t>完善环卫等设施，实施村内小型绿化、硬化，道路河道治理，开展环境综合整治，每个贫困村投入5万元，每个非贫困村投入3万元。</t>
  </si>
  <si>
    <t>改善生产生活条件，提升人居环境水平，受益贫困户209户。</t>
  </si>
  <si>
    <t>高寨子街道办</t>
  </si>
  <si>
    <t>完善环卫等设施，实施村内小型绿化、硬化，道路河道治理，开展环境综合整治。</t>
  </si>
  <si>
    <t>大安镇村（居）人居环境改善提升项目</t>
  </si>
  <si>
    <t>桑树湾、石窝金、金堆铺、铁炉沟、新民村、江林村、宁家湾、八亩田村、黄土铺村、大渔洞村、烈金坝村、分水岭村、汉源村、金家坎村、瓦窑坪村、黄家坝村、白岩洞村、斩龙垭村、龙泉村、干溪沟村、冯家营村、华严寺村、庙坝村、双白果村、黑木林村</t>
  </si>
  <si>
    <t>改善生产生活条件，提升人居环境水平，受益贫困户,720户。</t>
  </si>
  <si>
    <t>阳平关镇村（居）人居环境改善提升项目</t>
  </si>
  <si>
    <t>小楚坝村、赖马沟村、擂鼓台村、侯家沟村、回民沟村、阳平关村、小鱼山村、清河村、滴水寺村、张家河村、石罐子村、大长沟村、小寨子村、酒房坝村、曹家坝村、核桃坝村、石磙场村、伍家坝村</t>
  </si>
  <si>
    <t>完善环卫等设施，实施村内小型绿化、硬化、节点，水沟治理，开展环境综合整治，每个贫困村投入5万元，每个非贫困村投入3万元。</t>
  </si>
  <si>
    <t>改善生产生活条件，提升人居环境水平，受益贫困户976户。</t>
  </si>
  <si>
    <t>完善环卫等设施，实施村内小型绿化、硬化、节点，水沟治理，开展环境综合整治</t>
  </si>
  <si>
    <t>代家坝镇村（居）人居环境改善提升项目</t>
  </si>
  <si>
    <t>五丁关村、南沙河村、麻柳湾村、街民村、大桥村、朱家垭村、张家坝村、徐家坝村、白猿沟村、谢家渠村、何家营村、堰坎村、高家河村、两河口村、山坪村、元坝子村、赵家营村、二里坝村</t>
  </si>
  <si>
    <t>完善环卫等设施，实施村内小型绿化、硬化，开展环境综合整治，每个贫困村投入5万元，每个非贫困村投入3万元。</t>
  </si>
  <si>
    <t>改善生产生活条件，提升人居环境水平，受益贫困户568户。</t>
  </si>
  <si>
    <t>完善环卫等设施，实施村内小型绿化、硬化，开展环境综合整治</t>
  </si>
  <si>
    <t>燕子砭镇村（居）人居环境改善提升项目</t>
  </si>
  <si>
    <t>沈家坝村、枣林坝村、沈家坪村、寄刀沟村、胡家院村、新场街村、青岗坪村、潘家坝村、郭家山村、岛湾村、绿竹沟村、东丽村、中坝村、蔡家地村、井田坝村</t>
  </si>
  <si>
    <t>完善环卫等设施，实施村内小型绿化、硬化、节点、宣传墙，拆除危房、清理河道，开展环境综合整治，每个贫困村投入5万元，每个非贫困村投入3万元。</t>
  </si>
  <si>
    <t>改善生产生活条件，提升人居环境水平</t>
  </si>
  <si>
    <t>完善环卫等设施，实施村内小型绿化、硬化、节点、宣传墙，拆除危房、清理河道，开展环境综合整治</t>
  </si>
  <si>
    <t>胡家坝镇村（居）人居环境改善提升项目</t>
  </si>
  <si>
    <t>杨寺庙村、鲁家寺村、罗家河村、龙王村、周家河村、青明山村、石板沟村、汪家坝村、左家湾村、许家坝村、胡家坝村、王家营村、老代坝村、向家沟村</t>
  </si>
  <si>
    <t>完善环卫等设施，实施村内小型绿化、硬化、节点，开展环境综合整治，每个贫困村投入5万元，每个非贫困村投入3万元。</t>
  </si>
  <si>
    <t>改善生产生活条件，提升人居环境水平，受益贫困户640户。</t>
  </si>
  <si>
    <t>完善环卫等设施，实施村内小型绿化、硬化，、节点，开展环境综合整治</t>
  </si>
  <si>
    <t>铁锁关镇村（居）人居环境改善提升项目</t>
  </si>
  <si>
    <t>铁锁关村、刘家坝村、周家坎村、河口村、小沟村村、河湾村、周家坝村、朱家坝村、马家山村、坪溪河村</t>
  </si>
  <si>
    <t>完善环卫等设施，实施村内小型绿化、硬化、节点建设，开展环境综合整治，每个贫困村投入5万元，每个非贫困村投入3万元。</t>
  </si>
  <si>
    <t>改善生产生活条件，提升人居环境水平，受益贫困户398户。</t>
  </si>
  <si>
    <t>毛坝河镇村（居）人居环境改善提升项目</t>
  </si>
  <si>
    <t>张家山村、三道河村、草川子村、八庙河村、小河村、毛坝河村、西方沟村、大竹坝村、吴家院村、汤家坝村、文家坪村</t>
  </si>
  <si>
    <t>完善环卫等设施，实施村内小型绿化、硬化、护栏、挡墙、节点，治理水沟，开展环境综合整治，每个贫困村投入5万元，每个非贫困村投入3万元。</t>
  </si>
  <si>
    <t>改善生产生活条件，提升人居环境水平，受益贫困户343户。</t>
  </si>
  <si>
    <t>完善环卫等设施，实施村内小型绿化、硬化、护栏、挡墙、节点，治理水沟，开展环境综合整治</t>
  </si>
  <si>
    <t>巨亭镇村（居）人居环境改善提升项目</t>
  </si>
  <si>
    <t>黑水村、石岭子村、流溪沟村、赵家坎村、曾家河村、桃园子村、马家湾村、巨亭沟村、龙岗坝村、鸳鸯池村</t>
  </si>
  <si>
    <t>完善环卫等设施，实施村内小型绿化、硬化，拆除危旧房屋，开展环境综合整治，每个贫困村投入5万元，每个非贫困村投入3万元。</t>
  </si>
  <si>
    <t>改善生产生活条件，提升人居环境水平，受益贫困户,336户。</t>
  </si>
  <si>
    <t>完善环卫等设施，实施村内小型绿化、硬化，拆除危旧房屋，开展环境综合整治</t>
  </si>
  <si>
    <t>巴山镇村（居）人居环境改善提升项目</t>
  </si>
  <si>
    <t>麦子坪村、王家沟村、罗全岩村、关口坝村、高桥村、石坝子村、茅坪沟村</t>
  </si>
  <si>
    <t>完善环卫等设施，实施村内小型绿化、硬化、节点，治理水沟，开展环境综合整治，每个贫困村投入5万元，每个非贫困村投入3万元。</t>
  </si>
  <si>
    <t>改善生产生活条件，提升人居环境水平，受益贫困户,263户。</t>
  </si>
  <si>
    <t>完善环卫等设施，实施村内小型绿化、硬化、节点，治理水沟，开展环境综合整治</t>
  </si>
  <si>
    <t>广坪镇村（居）人居环境改善提升项目</t>
  </si>
  <si>
    <t>广坪河村、曹家沟村、水观音村、茅咀村、大茅坪村、金山寺村、骆家咀村</t>
  </si>
  <si>
    <t>完善环卫等设施，实施村内小型绿化、硬化、护栏，治理水沟、水源，开展环境综合整治，每个贫困村投入5万元，每个非贫困村投入3万元。</t>
  </si>
  <si>
    <t>改善生产生活条件，提升人居环境水平，受益贫困户100户。</t>
  </si>
  <si>
    <t>完善环卫等设施，实施村内小型绿化、硬化、护栏，治理水沟、水源，开展环境综合整治</t>
  </si>
  <si>
    <t>舒家坝镇村（居）人居环境改善提升项目</t>
  </si>
  <si>
    <t>黄家梁村、宝珠观村、陈家坝村、文家河村、舒家坝村、松树沟村、茅坪里村、郑家坝村</t>
  </si>
  <si>
    <t>完善环卫等设施，实施村内小型绿化、硬化、节点、护栏，开展环境综合整治，每个贫困村投入5万元，每个非贫困村投入3万元。</t>
  </si>
  <si>
    <t>改善生产生活条件，提升人居环境水平，受益贫困户180户。</t>
  </si>
  <si>
    <t>完善环卫等设施，实施村内小型绿化、硬化、节点、护栏，开展环境综合整治</t>
  </si>
  <si>
    <t>安乐河镇村（居）人居环境改善提升项目</t>
  </si>
  <si>
    <t>安乐河村、任家坝村、石垭子村、唐家河村、张家坝村、八海河村</t>
  </si>
  <si>
    <t>完善环卫等设施，实施村内小型绿化、硬化，开展环境综合整治，每个贫困村投入5万元，每个非贫困村投入13万元。</t>
  </si>
  <si>
    <t>改善生产生活条件，提升人居环境水平，受益贫困户179户。</t>
  </si>
  <si>
    <t>二郎坝镇村（居）人居环境改善提升项目</t>
  </si>
  <si>
    <t>莲花村、二郎坝村、白果树、水田坪村、罗家坝村、板苍坝村</t>
  </si>
  <si>
    <t>完善环卫等设施，实施村内小型绿化、硬化、节点建设，开展环境综合整治，每个贫困村投入5万元，每个非贫困村投入13万元。</t>
  </si>
  <si>
    <t>改善生产生活条件，提升人居环境水平，受益贫困户300户。</t>
  </si>
  <si>
    <t>青木川镇村（居）人居环境改善提升项目</t>
  </si>
  <si>
    <t>青木川村、南坝村、东坝村、玉泉坝村、蒿地坝村</t>
  </si>
  <si>
    <t>改善生产生活条件，提升人居环境水平，受益贫困户219户。</t>
  </si>
  <si>
    <t>青木川镇</t>
  </si>
  <si>
    <t>太阳岭镇村（居）人居环境改善提升项目</t>
  </si>
  <si>
    <t>火烽垭村、苍社沟村、杨家坝村、红石河村、赵家河村、青林咀村</t>
  </si>
  <si>
    <t>完善环卫等设施，实施村内小型绿化、硬化、宣传墙，开展环境综合整治，每个贫困村投入5万元，每个非贫困村投入12万元。</t>
  </si>
  <si>
    <t>完善环卫等设施，实施村内小型绿化、硬化、宣传墙，开展环境综合整治</t>
  </si>
  <si>
    <t>禅家岩镇村（居）人居环境改善提升项目</t>
  </si>
  <si>
    <t>岩房坝村、落水洞村、张家坝村、禅家岩村、火石子村、谢家院村</t>
  </si>
  <si>
    <t>完善环卫等设施，实施村内小型绿化、硬化，规范村标识牌，开展环境综合整治，每个贫困村投入5万元</t>
  </si>
  <si>
    <t>完善环卫等设施，实施村内小型绿化、硬化，规范村标识牌，开展环境综合整治</t>
  </si>
  <si>
    <t>阳平关镇、大安镇环卫设施完善</t>
  </si>
  <si>
    <t>擂鼓台村、金堆铺村</t>
  </si>
  <si>
    <t>购摆臂车各一辆，每辆车15万元。</t>
  </si>
  <si>
    <t>改善生产生活条件，受益贫困户110户</t>
  </si>
  <si>
    <t>县农业农村局（原县委农工部项目）、阳平关镇、大安镇</t>
  </si>
  <si>
    <t>购置环卫设施</t>
  </si>
  <si>
    <t>二道河环境综合整治项目建设</t>
  </si>
  <si>
    <t>汉源街道办二道河村</t>
  </si>
  <si>
    <t>进一步改善二道河安置点周边环境面貌。实施二道河村三四组土石方开挖约3万方、回填及绿化</t>
  </si>
  <si>
    <t>受益对象为全县18个镇办搬迁安置贫困户2800余户</t>
  </si>
  <si>
    <t>支持项目建设，购置材料</t>
  </si>
  <si>
    <t>垃圾清运设施项目</t>
  </si>
  <si>
    <t>大安镇江林村、庙坝村，汉源街道办筒车河车</t>
  </si>
  <si>
    <t>采购31个分类回收垃圾桶和22辆垃圾收集三轮车</t>
  </si>
  <si>
    <t>优化生产生活条件，受益贫困户105户</t>
  </si>
  <si>
    <t>用于环境整治配套设施</t>
  </si>
  <si>
    <t>阳平关镇侯家沟村环境综合整治工程</t>
  </si>
  <si>
    <t>阳平关镇侯家沟村</t>
  </si>
  <si>
    <t>1组连户道路硬化1.46公里；2组连户道路硬化0.943公里；3组连户道路硬化0.594公里等。</t>
  </si>
  <si>
    <t>优化居住环境，受益农户农户96户,其中贫困户65户</t>
  </si>
  <si>
    <t>项目施工建设</t>
  </si>
  <si>
    <t>高家坪村环境整治</t>
  </si>
  <si>
    <t>汉源街道办高家坪村</t>
  </si>
  <si>
    <t>长约500米的河道垃圾治理；种植净化水草（高家坪至东门村辖区河道）等</t>
  </si>
  <si>
    <t>优化居住环境，受益农户56户160人,其中贫困户16户</t>
  </si>
  <si>
    <t>支持项目建设，购买材料，清运垃圾的设备和人工费</t>
  </si>
  <si>
    <t>4.危房改造</t>
  </si>
  <si>
    <t>危房改造</t>
  </si>
  <si>
    <t>完成13个村，C级6户、D级13户贫困户屋改工作，达到安全住房条件</t>
  </si>
  <si>
    <t>改善27户58人贫困人口发展条件</t>
  </si>
  <si>
    <t>县住建局</t>
  </si>
  <si>
    <t>到户补助。支持人工、材料等费用</t>
  </si>
  <si>
    <t>高寨子街道办高寨子村</t>
  </si>
  <si>
    <t>完成D级1户贫困户屋改工作，达到安全住房条件</t>
  </si>
  <si>
    <t>改善1户2人贫困人口发展条件</t>
  </si>
  <si>
    <t>巨亭镇赵家砍村</t>
  </si>
  <si>
    <t>改善1户1人贫困人口发展条件</t>
  </si>
  <si>
    <t>毛坝河镇毛坝河村</t>
  </si>
  <si>
    <t>完成C级1户贫困户屋改工作，达到安全住房条件</t>
  </si>
  <si>
    <t>太阳岭镇青林咀村</t>
  </si>
  <si>
    <t>完成C级1户、D级1户贫困户屋改工作，达到安全住房条件</t>
  </si>
  <si>
    <t>改善2户8人贫困人口发展条件</t>
  </si>
  <si>
    <t>胡家坝镇罗家河村</t>
  </si>
  <si>
    <t>完成7个村，C级2户、D级9户贫困户屋改工作，达到安全住房条件</t>
  </si>
  <si>
    <t>改善11户21人贫困人口发展条件</t>
  </si>
  <si>
    <t>合  计</t>
  </si>
  <si>
    <t>产业发展类</t>
  </si>
  <si>
    <t>1.产业道路项目</t>
  </si>
  <si>
    <t>二道河光伏发电道路拓宽硬化</t>
  </si>
  <si>
    <t>二道河村</t>
  </si>
  <si>
    <t>拓宽硬化光伏电站道路约400米宽4.5米</t>
  </si>
  <si>
    <t>改善群众生产生活条件，促进发展致富增收，其中贫困户42户。</t>
  </si>
  <si>
    <t>支持项目施工环节</t>
  </si>
  <si>
    <t>柏林驿至水冬瓜基地道路硬化工程</t>
  </si>
  <si>
    <t>柏林驿村</t>
  </si>
  <si>
    <t>硬化产业基地道路3.9公里、路面宽度5.0米</t>
  </si>
  <si>
    <t>改善群众生产生活条件，促进发展致富增收，其中贫困户86户。</t>
  </si>
  <si>
    <t>柏林驿至水冬瓜基地道路路基工程</t>
  </si>
  <si>
    <t>新建道路路基3.9公里</t>
  </si>
  <si>
    <t>改善发展条件，受益86户256人</t>
  </si>
  <si>
    <t>毛坝河镇三道河村道路拓宽工程</t>
  </si>
  <si>
    <t>三道河村</t>
  </si>
  <si>
    <t>涂家沟2公里、宽4.5米道路拓宽改造</t>
  </si>
  <si>
    <t>对贫困户农产品、中药材等减少运输成本，其中贫困户16户。</t>
  </si>
  <si>
    <t>村委会至麦子坪通组道路拓宽改造</t>
  </si>
  <si>
    <t>村委会至麦子坪通组道路拓宽改造，长2.6公里，宽3.5米</t>
  </si>
  <si>
    <t>对贫困户农产品、中药材等减少运输成本，其中贫困户20户。</t>
  </si>
  <si>
    <t>青岗坪村至岛弯村鲜果产业道路建设（续建）</t>
  </si>
  <si>
    <t>燕子砭镇青岗坪村一、二组至倒弯村一组</t>
  </si>
  <si>
    <t>道路拓宽改造砂石路面11公里、宽6米毛路</t>
  </si>
  <si>
    <t>改善发展条件，带动发展105户贫困户</t>
  </si>
  <si>
    <t>修山岭至白家坝食用菌产业基地道路硬化</t>
  </si>
  <si>
    <t>硬化道路128米，挡墙2处，23米</t>
  </si>
  <si>
    <t>带动15户贫困户。改善生产生活条件，发展产业，其中贫困户15户。</t>
  </si>
  <si>
    <t>何家山生态茶园道路建设</t>
  </si>
  <si>
    <t>二道河村三、四、五组</t>
  </si>
  <si>
    <t>拓宽硬化茶园生产道路2公里，路基宽度4.5米，硬化宽度3.5米，硬化茶园生产便道500米，宽度1-1.5米</t>
  </si>
  <si>
    <t>改善800亩茶园生产条件，带动36户110人</t>
  </si>
  <si>
    <t>毛坝河镇三道河村通道路拓宽工程</t>
  </si>
  <si>
    <t>九岭子、钟岭子、龙头嘴、水井垭、万家梁拓宽改造道路长7.5公里、宽4.5米</t>
  </si>
  <si>
    <t>解决42户贫困户农产品、中药材等运输和出行问题</t>
  </si>
  <si>
    <t>亢家洞到石墙院产业道路建设</t>
  </si>
  <si>
    <t>石墙院村</t>
  </si>
  <si>
    <t>新建亢家洞至石墙院大棚蔬菜和猕猴桃产业道路，长约8.3公里，宽4.5米</t>
  </si>
  <si>
    <t>受益石墙院、亢家洞2个贫困村贫困户共计92户456人</t>
  </si>
  <si>
    <t>朱家河至蔡山岭产业道路建设</t>
  </si>
  <si>
    <t>新建朱家河至蔡山岭产业道路5.2公里</t>
  </si>
  <si>
    <t>改善名贵中药材发展基础设施环境；带动周边120户贫困户和200余户农户增收致富</t>
  </si>
  <si>
    <t>蔡家地村大垭豁至潘家山产业道路</t>
  </si>
  <si>
    <t>硬化道路长3.5公里宽3.5米</t>
  </si>
  <si>
    <t>已发展烟叶538亩，雪莲果100亩，需解决周边道路畅通问题。受益贫困户35户，户均增收5000以上</t>
  </si>
  <si>
    <t>禅家岩镇谢家院村五组产业道路拓宽3公里</t>
  </si>
  <si>
    <t>禅家岩镇谢家院村</t>
  </si>
  <si>
    <t>道路拓宽3公里</t>
  </si>
  <si>
    <t>改善产业园区运输条件，受益贫困农户25户</t>
  </si>
  <si>
    <t>周家坝食用菌产业园区河堤续建</t>
  </si>
  <si>
    <t>铁锁关镇周家坝</t>
  </si>
  <si>
    <t>新建280米双向河堤</t>
  </si>
  <si>
    <t>保护园区河堤两边70余亩农田及20万袋食用菌产业基地。改善产业发展条件，促进发展致富增收，其中带动贫困户12户</t>
  </si>
  <si>
    <t>大茅坪村滴水崖产业路</t>
  </si>
  <si>
    <t>广坪镇大茅坪村</t>
  </si>
  <si>
    <t>长2.1公里，宽4.5米</t>
  </si>
  <si>
    <t>改善天麻等中药材种植运输条件，减少运输成本，受益农户60户，其中贫困户30户</t>
  </si>
  <si>
    <t>大茅坪村赵家湾产业路</t>
  </si>
  <si>
    <t>长3公里，宽4.5米</t>
  </si>
  <si>
    <t>改善天麻等中药材种植运输条件，减少运输成本，受益农户67户，其中贫困户27户</t>
  </si>
  <si>
    <t>大安镇华严寺村华严寺-龙王塘产业道路工程</t>
  </si>
  <si>
    <t>大安镇华严寺村</t>
  </si>
  <si>
    <t>砂石路3.5KM，路面宽3.5米。</t>
  </si>
  <si>
    <t>改善中药材种植、养牛养殖的运输条件，减少运输成本，受益贫困户51户</t>
  </si>
  <si>
    <t>大安镇华严寺村华严寺-冯家山产业道路工程</t>
  </si>
  <si>
    <t>新建砂石道路2KM，路面宽3.5米。</t>
  </si>
  <si>
    <t>改善中药材种植、养牛养殖的运输条件，减少运输成本，受益贫困户45户</t>
  </si>
  <si>
    <t>巨亭镇鸳鸯池村村委会至水沟堡道路建设项目</t>
  </si>
  <si>
    <t>道路拓宽5公里，宽度3.5米</t>
  </si>
  <si>
    <t>带动35户贫困户出行，生产发展柴胡、红薯产业，出行便利</t>
  </si>
  <si>
    <t>巨亭镇赵家坎村四组瓦房里—曾家河村五组余家沟道路建设项目</t>
  </si>
  <si>
    <t>道路改造6公里，宽4.5米</t>
  </si>
  <si>
    <t>带动80户贫困户出行，发展食用菌、雪莲果，出行便利</t>
  </si>
  <si>
    <t>巨亭镇流溪沟村河坝里至湾湾里道路建设项目</t>
  </si>
  <si>
    <t>流溪沟村</t>
  </si>
  <si>
    <t>道路拓宽3公里，宽4.5米</t>
  </si>
  <si>
    <t>带动35户贫困户，发展食用菌、花椒产业，出行便利</t>
  </si>
  <si>
    <t>舒家坝镇松树沟村光伏发电道路硬化</t>
  </si>
  <si>
    <t>松树沟村</t>
  </si>
  <si>
    <t>硬化光伏电站产业道路1.5公里</t>
  </si>
  <si>
    <t>改善群众生产生活条件，促进发展致富增收，受益农户302户，945人。</t>
  </si>
  <si>
    <t>2.产业直补到户</t>
  </si>
  <si>
    <t>产业直补到户</t>
  </si>
  <si>
    <t>种植、养殖及贫困户家庭经营性项目</t>
  </si>
  <si>
    <t>带动405户户均增收2400元以上</t>
  </si>
  <si>
    <t>发展产业按标准直补到户</t>
  </si>
  <si>
    <t>带动521户户均增收2900元以上</t>
  </si>
  <si>
    <t>带动178户户均增收1700元以上</t>
  </si>
  <si>
    <t>带动1135户户均增收1600元以上</t>
  </si>
  <si>
    <t>带动560户户均增收1700元以上</t>
  </si>
  <si>
    <t>带动457户户均增收2500元以上</t>
  </si>
  <si>
    <t>太阳岭</t>
  </si>
  <si>
    <t>带动442户户均增收1800元以上</t>
  </si>
  <si>
    <t>带动602户户均增收1800元以上</t>
  </si>
  <si>
    <t>带动219户户均增收2500元以上</t>
  </si>
  <si>
    <t>带动1354户户均增收1600元以上</t>
  </si>
  <si>
    <t>带动1944户户均增收2000元以上</t>
  </si>
  <si>
    <t>带动459户户均增收2300元以上</t>
  </si>
  <si>
    <t>带动451户户均增收1500元以上</t>
  </si>
  <si>
    <t>带动509户户均增收2100元以上</t>
  </si>
  <si>
    <t>带动550户户均增收2000元以上</t>
  </si>
  <si>
    <t>带动631户户均增收1400元以上</t>
  </si>
  <si>
    <t>带动702户户均增收1700元以上</t>
  </si>
  <si>
    <t>带动208户户均增收3000元以上</t>
  </si>
  <si>
    <t>3.农业产业化项目</t>
  </si>
  <si>
    <t>村集体产业发展项目</t>
  </si>
  <si>
    <t>蒿地坝村、南坝村、酒坊坝村、石磙场村、金堆铺村、双白果村、滴水铺村、二道河村、戚家垭村、高寨子村</t>
  </si>
  <si>
    <t>青钱柳和红香椿、车厘子、甜柿子示范栽植1300亩</t>
  </si>
  <si>
    <t>带动贫困户100户，投产后户均增收2000元以上</t>
  </si>
  <si>
    <t>蒿地坝村集体经济合作社、南坝村经济合作社、酒坊坝村经济合作社、石磙场村经济合作社、金堆铺村经济合作社、双白果村经济合作社、滴水铺村经济合作社、二道河村经济合作社、戚家垭村经济合作社、高寨子村经济合作社</t>
  </si>
  <si>
    <t>种苗采购及示范基地建设</t>
  </si>
  <si>
    <t>中药材种植及食用菌基地</t>
  </si>
  <si>
    <t>汉源街道办西沟村</t>
  </si>
  <si>
    <t>名贵中药材，重楼，猪苓等种植100亩，黄金木耳种植300架</t>
  </si>
  <si>
    <t>企业带动35户脱贫，户均增收不低于2000元</t>
  </si>
  <si>
    <t>宁强县润元丰农业发展专业合作社</t>
  </si>
  <si>
    <t>生产原料购置</t>
  </si>
  <si>
    <t>中峰养殖和食用菌基地</t>
  </si>
  <si>
    <t>中蜂养殖200箱，食用菌15万袋</t>
  </si>
  <si>
    <t>企业带动25户贫困户脱贫，户均增收2000元以上</t>
  </si>
  <si>
    <t>宁强县孟兴强种养业专业合作社</t>
  </si>
  <si>
    <t>购置蜂箱等</t>
  </si>
  <si>
    <t>中蜂养殖及椴木食用菌规范化种植基地项目</t>
  </si>
  <si>
    <t>巴山镇石坝子村</t>
  </si>
  <si>
    <t>新增养殖中蜂200箱，规范化种植椴木食用菌25亩（35个大棚）</t>
  </si>
  <si>
    <t>带动25户户均增收3000元</t>
  </si>
  <si>
    <t>宁强县永定生态种养殖家庭农场</t>
  </si>
  <si>
    <t>蜂群引进、食用菌大棚建设。</t>
  </si>
  <si>
    <t>野生草莓（泡儿）、野地瓜种植基地及电商产业园建设项目</t>
  </si>
  <si>
    <t>建设100亩野生草莓（泡儿），80亩野地瓜种植基地，电商产业园建设（厂房建设、设施设备购置）</t>
  </si>
  <si>
    <t>带动25户户均增收3000元。</t>
  </si>
  <si>
    <t>宁强县西部生态农业有限公司</t>
  </si>
  <si>
    <t>种苗购置、基地基础设施建设</t>
  </si>
  <si>
    <t>羊肚菌种植</t>
  </si>
  <si>
    <t>太阳岭镇赵家河村</t>
  </si>
  <si>
    <r>
      <t>羊肚菌种植</t>
    </r>
    <r>
      <rPr>
        <sz val="9"/>
        <rFont val="Arial"/>
        <family val="2"/>
      </rPr>
      <t>300</t>
    </r>
    <r>
      <rPr>
        <sz val="9"/>
        <rFont val="宋体"/>
        <family val="0"/>
      </rPr>
      <t>亩</t>
    </r>
  </si>
  <si>
    <t>企业带动脱贫，受益贫困户20户，户均增收3000以上</t>
  </si>
  <si>
    <t>宁强县绿菌源生态种植羊肚菌专业合作社</t>
  </si>
  <si>
    <t>菌种购置。</t>
  </si>
  <si>
    <t>脱毒马铃薯基地建设</t>
  </si>
  <si>
    <t>巴山镇麦子坪村</t>
  </si>
  <si>
    <t>脱毒马铃薯原种扩繁40亩，修建排水渠400米。</t>
  </si>
  <si>
    <t>汉中金穗农业科技有限公司</t>
  </si>
  <si>
    <t>种苗购置、水渠建设。</t>
  </si>
  <si>
    <t>种植篙菜</t>
  </si>
  <si>
    <t>广坪镇水观音</t>
  </si>
  <si>
    <t>种植篙菜260亩</t>
  </si>
  <si>
    <t>带动20户户均增收3000元。</t>
  </si>
  <si>
    <t>宁强县绿农蔬菜种植农民专业合作社</t>
  </si>
  <si>
    <t>种苗等农资采购，基地建设</t>
  </si>
  <si>
    <t>禅家岩镇张家坝村野生乌天麻种植示范园</t>
  </si>
  <si>
    <t>禅家岩镇张家坝村</t>
  </si>
  <si>
    <t>规范种植野生乌天麻40亩，其他中药材60亩。</t>
  </si>
  <si>
    <t>紫春堂中药材种植专业合作社</t>
  </si>
  <si>
    <t>种苗购置</t>
  </si>
  <si>
    <t>乌鸡代养</t>
  </si>
  <si>
    <t>大安镇双白果村</t>
  </si>
  <si>
    <t>养殖乌鸡12500只</t>
  </si>
  <si>
    <t>宁强县兴科农业专业合作社</t>
  </si>
  <si>
    <t>鸡苗、饲料购置、防疫保健药品购买</t>
  </si>
  <si>
    <t>百亩生态农业示范园</t>
  </si>
  <si>
    <t>高寨子街道办罗村坝村</t>
  </si>
  <si>
    <t>茶园改造100亩，套种果树1万株，年孵化土鸡5万羽。</t>
  </si>
  <si>
    <t>带动35户户均增收3000元以上</t>
  </si>
  <si>
    <t>宁强县富农养殖专业合作社</t>
  </si>
  <si>
    <t>种苗、种蛋、设备等生产资料购置</t>
  </si>
  <si>
    <t>玉泉坝村土鸡养殖基地</t>
  </si>
  <si>
    <t>青木川镇玉泉坝村</t>
  </si>
  <si>
    <t>养殖土鸡5000只，并带动20户贫困户养殖土鸡5000只</t>
  </si>
  <si>
    <t>带动20户贫困户户均增收3000元。</t>
  </si>
  <si>
    <t>玉泉土鸡养殖专业合作社</t>
  </si>
  <si>
    <t>购置种苗，饲料等。</t>
  </si>
  <si>
    <t>肉牛养殖</t>
  </si>
  <si>
    <t>舒家坝镇文家河村</t>
  </si>
  <si>
    <t>养牛100头</t>
  </si>
  <si>
    <t>带动35户贫困户户均增收3000元。</t>
  </si>
  <si>
    <t>宁强县惠民肉牛养殖专业合作社</t>
  </si>
  <si>
    <t>用于购买种牛</t>
  </si>
  <si>
    <t>中药材种植</t>
  </si>
  <si>
    <t>阳平关镇
酒房坝村</t>
  </si>
  <si>
    <t>拓宽改造园区道路600米，新建白芨、重楼、淫羊藿等名贵中药材规范化种植示范园30亩，改建芍药、梭罗果中药材园20亩</t>
  </si>
  <si>
    <t>宁强县聚兴中药材种植专业合作社</t>
  </si>
  <si>
    <t>基础设施建设、种苗购置</t>
  </si>
  <si>
    <t>天麻、食用菌种植</t>
  </si>
  <si>
    <t>阳平关镇
小鱼山村</t>
  </si>
  <si>
    <t>生产天麻零代种7万套，木耳菌种30万袋，香菇菌种30万袋。</t>
  </si>
  <si>
    <t>宁强县鹏兴食用菌种厂</t>
  </si>
  <si>
    <t>水冬瓜、食用玫瑰种植</t>
  </si>
  <si>
    <t>新建种植水冬瓜300亩，食用玫瑰300亩</t>
  </si>
  <si>
    <t>带动25户贫困户户均增收3000元。</t>
  </si>
  <si>
    <t>宁强县鑫龙和农业开发有限公司</t>
  </si>
  <si>
    <t>木耳菌种、天麻菌种、香菇菌种生产、推广</t>
  </si>
  <si>
    <t>阳平关镇
大长沟村、核桃坝村</t>
  </si>
  <si>
    <t>生产木耳菌种10万袋，香菇菌种2万袋，天麻菌种（蜜环菌、萌发菌）35万瓶、袋</t>
  </si>
  <si>
    <t>宁强县木耳科学 研究所</t>
  </si>
  <si>
    <t>黄金耳种植</t>
  </si>
  <si>
    <t>安乐河镇任家坝村</t>
  </si>
  <si>
    <t>种植黄金木耳300架，天麻10亩，椴木香菇2000架。木耳2000架。</t>
  </si>
  <si>
    <t>顺发油用牡丹合作社</t>
  </si>
  <si>
    <t>安乐河镇石垭子村</t>
  </si>
  <si>
    <t>种植天麻种子10亩，带动农户种植商品麻50亩。</t>
  </si>
  <si>
    <t>带动40户贫困户户均增收3000元以上。</t>
  </si>
  <si>
    <t>宁强县天仙山中药材专业合作社</t>
  </si>
  <si>
    <t>天麻基地建设</t>
  </si>
  <si>
    <t>燕子砭镇潘家坝村</t>
  </si>
  <si>
    <t>商品天麻种植55亩，种子繁育5亩。</t>
  </si>
  <si>
    <t>宁强县君和农业种植专业合作社</t>
  </si>
  <si>
    <t>天麻种植</t>
  </si>
  <si>
    <t>胡家坝镇鲁家寺村</t>
  </si>
  <si>
    <t>天麻种植10亩，带动贫困户种植天麻20亩。</t>
  </si>
  <si>
    <t xml:space="preserve">带动贫困户
20户，户均增收3000元以上
</t>
  </si>
  <si>
    <t>宁强县甜蜜源专业合作社</t>
  </si>
  <si>
    <t>购置菌棒、零代菌籽、
烘干设备</t>
  </si>
  <si>
    <t>油菜种植</t>
  </si>
  <si>
    <t>种植制种油菜400亩。</t>
  </si>
  <si>
    <t>带动贫困户
25户，户均增收3000元以上</t>
  </si>
  <si>
    <t>汉中市金穗农业科技开发有限公司</t>
  </si>
  <si>
    <t>修筑堰坝、购有机肥
施药机械等</t>
  </si>
  <si>
    <t>中蜂养殖</t>
  </si>
  <si>
    <t>巨亭镇巨亭沟村</t>
  </si>
  <si>
    <t>企业自主发展500箱，带动30户贫困户中蜂养殖500箱</t>
  </si>
  <si>
    <t>宁强县巨亭镇巨亭沟村蜂之源合作社</t>
  </si>
  <si>
    <t>蜂群蜂箱购置及基地基础设施建设</t>
  </si>
  <si>
    <t>中药材育苗基地</t>
  </si>
  <si>
    <t>汉源街道办滴水铺村</t>
  </si>
  <si>
    <t>名贵中药材育苗20亩、栽培40亩</t>
  </si>
  <si>
    <t>带动20户贫困户，户均增收3000元以上</t>
  </si>
  <si>
    <t>宁强县科晨农产品开发有限责任公司</t>
  </si>
  <si>
    <t>种子、育苗、大棚补助，技术培训</t>
  </si>
  <si>
    <t>农作物秸秆综合利用</t>
  </si>
  <si>
    <t>汉源街道办谢家沟村</t>
  </si>
  <si>
    <t>建设青贮池3个300立方米，购置青贮机械5台（套），收储机械2台，年收储秸秆1500吨。</t>
  </si>
  <si>
    <t>带动55户贫困户，户均增收3000元以上</t>
  </si>
  <si>
    <t>宁强县羌鑫源农业开发影响影响公司</t>
  </si>
  <si>
    <t>青贮池建设，机械购置。</t>
  </si>
  <si>
    <t>中药材及苗木种植</t>
  </si>
  <si>
    <t>种植苗木花卉40亩，猪苓、茯苓20亩</t>
  </si>
  <si>
    <t>宁强县万林源农业发展有限公司</t>
  </si>
  <si>
    <t>种淼、菌种补助，技术培训</t>
  </si>
  <si>
    <t>汉源街道办汉水源村</t>
  </si>
  <si>
    <t>白芨等名贵中药材育苗20亩、栽培30亩，新建机井1口蓄水池30m³，配套管网设施、道路建设</t>
  </si>
  <si>
    <t>带动25户贫困户，户均增收3000元以上</t>
  </si>
  <si>
    <t>宁强县智惠农业开发有限公司</t>
  </si>
  <si>
    <t>种子补助，技术培训，配套设施建设补助</t>
  </si>
  <si>
    <t>茶园及加工厂建设</t>
  </si>
  <si>
    <t>新建茶园30亩，建加工厂房600㎡，购置成套加工设备</t>
  </si>
  <si>
    <t>宁强县清茗茶厂</t>
  </si>
  <si>
    <t>种苗、购置设备补助</t>
  </si>
  <si>
    <t>合作社提升服务与规范化管理</t>
  </si>
  <si>
    <t>全县</t>
  </si>
  <si>
    <t>农民专业合作社、村集体经济合作社事理长、会计人员培训5天200人次；对有注册商标的县级以上示范社进行奖励。</t>
  </si>
  <si>
    <t>规范合作社管理，发展集体经济。</t>
  </si>
  <si>
    <t>县农经站</t>
  </si>
  <si>
    <t>人员培训，品牌奖励等</t>
  </si>
  <si>
    <t>电子设备加工厂</t>
  </si>
  <si>
    <t>改建厂房8间320平方米及配套设施</t>
  </si>
  <si>
    <t>年吸纳20人次以上固定就业</t>
  </si>
  <si>
    <t>华严寺村集体经济合作社</t>
  </si>
  <si>
    <t>厂房改建</t>
  </si>
  <si>
    <t>淫羊藿种植基地</t>
  </si>
  <si>
    <t>燕子砭镇新场街村</t>
  </si>
  <si>
    <t>种植100亩淫羊藿</t>
  </si>
  <si>
    <t>带动53户贫困户户均种植1亩以上。</t>
  </si>
  <si>
    <t>新场街村集体经济合作社</t>
  </si>
  <si>
    <t>乌米子核桃基地建设</t>
  </si>
  <si>
    <t>代家坝镇赵家营村</t>
  </si>
  <si>
    <t>核桃园管护800亩，建设基地道路1.7公里</t>
  </si>
  <si>
    <t>137户479人受益</t>
  </si>
  <si>
    <t>赵家营村集体经济合作社</t>
  </si>
  <si>
    <t>基地内设施建设</t>
  </si>
  <si>
    <t>双耳花椒基地建设</t>
  </si>
  <si>
    <t>花椒园管护1700亩，建设基地硬化道路2.2公里。</t>
  </si>
  <si>
    <t>中药材产业园区道路建设</t>
  </si>
  <si>
    <t>汉源镇谢家沟村</t>
  </si>
  <si>
    <t>种植中药材400亩以上，完善基地道路。</t>
  </si>
  <si>
    <t>改善肉牛养殖及中药材种植循环农业园区生产条件；57户132人受益</t>
  </si>
  <si>
    <t>谢家沟村集体经济合作社</t>
  </si>
  <si>
    <t>道路建设</t>
  </si>
  <si>
    <t>中药材产业园区建设</t>
  </si>
  <si>
    <t>高寨子街道办薛家坝村</t>
  </si>
  <si>
    <t>种植大黄500亩，建设200亩名贵中药材规范化种植基地。种植重楼50亩、珠子参50亩、淫羊藿100亩。</t>
  </si>
  <si>
    <t>带动50户贫困户户均增收3000元。</t>
  </si>
  <si>
    <t>薛家坝村集体经济合作社</t>
  </si>
  <si>
    <t>种苗购置、基地内设施建设。</t>
  </si>
  <si>
    <t>阳平关镇
赖马沟村</t>
  </si>
  <si>
    <t>新建种植天麻零代种10亩,带动贫困户种植30亩。</t>
  </si>
  <si>
    <t>宁强县隆昌茂天麻种植农民专业合作社</t>
  </si>
  <si>
    <t>购买菌种、菌柴等。</t>
  </si>
  <si>
    <t>流溪沟村产业园建设</t>
  </si>
  <si>
    <t>巨亭镇流溪沟村</t>
  </si>
  <si>
    <t>新建210亩雪莲果基地。</t>
  </si>
  <si>
    <t>带动45户贫困户，户均增收3000元以上</t>
  </si>
  <si>
    <t>宁强县踏板河山里人农民专业合作社</t>
  </si>
  <si>
    <t>种苗购置及基地基础设施建设</t>
  </si>
  <si>
    <t>油菜籽基地建设</t>
  </si>
  <si>
    <t>基地建设1000亩，改造有机肥生产厂</t>
  </si>
  <si>
    <t>带动贫困户30户，户均增收3000元</t>
  </si>
  <si>
    <t>陕西金色花海油脂有限公司</t>
  </si>
  <si>
    <t>有机肥厂和基地建设</t>
  </si>
  <si>
    <t>旅游观光园区</t>
  </si>
  <si>
    <t>胡家坝镇许家坝村</t>
  </si>
  <si>
    <t>建黄樱桃50亩，青脆李50亩</t>
  </si>
  <si>
    <t>带动贫困户20户，户均增收3000元</t>
  </si>
  <si>
    <t>羌牧农业发展有限公司</t>
  </si>
  <si>
    <t>树苗购买和基地建设</t>
  </si>
  <si>
    <t>周家河灵芝菌种植项目</t>
  </si>
  <si>
    <t>胡家坝镇周家河村</t>
  </si>
  <si>
    <t>种植灵芝20亩，建设种植大棚</t>
  </si>
  <si>
    <t>宁强县磊彦灵芝种植专业合作社</t>
  </si>
  <si>
    <t>购买种苗、化肥、大棚建设材料</t>
  </si>
  <si>
    <t>丰产果园培育项目</t>
  </si>
  <si>
    <t>改造茶园80亩，新建蜂糖李20亩、蓝莓20亩、红心猕猴桃10亩的产业园扩建及标准化改造基地建设</t>
  </si>
  <si>
    <t>带动贫困户25户，户均增收3000元</t>
  </si>
  <si>
    <t>巴山生态农林专业合作社</t>
  </si>
  <si>
    <t>生产基地建设</t>
  </si>
  <si>
    <t>中药材种植示范园</t>
  </si>
  <si>
    <t>种植100亩柴胡、桔梗及配套设施</t>
  </si>
  <si>
    <t>带动20户贫困户，户均增收均增收3000元以上</t>
  </si>
  <si>
    <t>宁强县绿丰达种植农民专业合作社</t>
  </si>
  <si>
    <t>种苗购买及配套及配套设施建设</t>
  </si>
  <si>
    <t>草莓采摘园建设</t>
  </si>
  <si>
    <t>建设草莓采摘园10亩</t>
  </si>
  <si>
    <t>宁强县利洋生猪养殖专业合作社</t>
  </si>
  <si>
    <t>草莓基地建设</t>
  </si>
  <si>
    <t>二郎坝镇白果树村</t>
  </si>
  <si>
    <t>种植柴胡35亩，天麻5亩，淫羊藿10亩，合计50亩</t>
  </si>
  <si>
    <t>宁强明月生态农业开发专业合作社</t>
  </si>
  <si>
    <t>籽种购置基地建设</t>
  </si>
  <si>
    <t>香椿园及蔬菜大棚建设</t>
  </si>
  <si>
    <t>建设香椿园550亩，蔬菜大棚4000平方米</t>
  </si>
  <si>
    <t>带动76户贫困户户均增收2000元以上。</t>
  </si>
  <si>
    <t>双白果村集体经济合作社</t>
  </si>
  <si>
    <t>香椿园种苗采购、基地建设，蔬菜大棚建设</t>
  </si>
  <si>
    <t>黄金叶基地</t>
  </si>
  <si>
    <t>二郎坝镇罗家坝村</t>
  </si>
  <si>
    <t>发展黄金叶种植基地200亩</t>
  </si>
  <si>
    <t>2018-2019</t>
  </si>
  <si>
    <t>带动贫困户25户，户均增收3500元</t>
  </si>
  <si>
    <t>陕西永忠原生态农业开发有限公司、罗家坝村扶贫互助合作社</t>
  </si>
  <si>
    <t>种苗采购与基地建设</t>
  </si>
  <si>
    <t>中药材种植300亩</t>
  </si>
  <si>
    <t>华细辛种植250亩，重楼50亩。</t>
  </si>
  <si>
    <t>带动贫困户45户95人，户均增收3000元</t>
  </si>
  <si>
    <t>宁强远鸿农业科技开发有限公司</t>
  </si>
  <si>
    <t>种苗采购和基地建设</t>
  </si>
  <si>
    <t>白果树村油牡丹种植</t>
  </si>
  <si>
    <t>油牡丹种植1000亩</t>
  </si>
  <si>
    <t>受益105户人，户均增收300元</t>
  </si>
  <si>
    <t>宁强县大丰祥泰生态农业发展有限公司</t>
  </si>
  <si>
    <t>安乐河镇红薯淀粉加工厂建设</t>
  </si>
  <si>
    <t>1、发展红薯基地6000亩；2、新建红薯淀粉加工厂一处。</t>
  </si>
  <si>
    <t>年产红薯6000吨，加工淀粉1500吨，实现产值2100万元。带动建档立卡贫困户200户，户均增收2000元以上。</t>
  </si>
  <si>
    <t>宁强巨侬农业开发有限公司</t>
  </si>
  <si>
    <t>购买设备及种子</t>
  </si>
  <si>
    <t>岛湾千亩鲜果产业园</t>
  </si>
  <si>
    <t>燕子砭镇岛湾村</t>
  </si>
  <si>
    <t>在岛湾一组、青岗坪村一二组建设千亩鲜果园。</t>
  </si>
  <si>
    <t>受益贫困户55户，户均增收3000元。</t>
  </si>
  <si>
    <t>宁强县永信农业开发有限公司</t>
  </si>
  <si>
    <t>购买种苗及基地建设</t>
  </si>
  <si>
    <t>梅花鹿养殖</t>
  </si>
  <si>
    <t>安乐河镇唐家河村</t>
  </si>
  <si>
    <t>新建至养殖场水泥路450米、引进梅花鹿30头、修建草料棚1个、隔离圈舍6个</t>
  </si>
  <si>
    <t>带动贫困户35户，户均增收3000元以上</t>
  </si>
  <si>
    <t>宁强县满山跑鹿业有限公司</t>
  </si>
  <si>
    <t>用于建安工程，购买设备及梅花鹿</t>
  </si>
  <si>
    <t>300亩名贵中药材规范化种植基地建设</t>
  </si>
  <si>
    <t>禅家岩镇火石子村</t>
  </si>
  <si>
    <t>建设300亩名贵中药材规范化种植基地。林下种植重楼50亩，珠子参50亩，淫羊藿100亩。荒地种植白芨100亩</t>
  </si>
  <si>
    <t>带动55户脱贫，户均增收3000元以上</t>
  </si>
  <si>
    <t>陕西汉中思青科技农业开发有限公司</t>
  </si>
  <si>
    <t>购买籽种，基地建设</t>
  </si>
  <si>
    <t>高山蔬菜种植项目</t>
  </si>
  <si>
    <t>种植蔬菜500亩，购置清理机、打包机等设施设备。</t>
  </si>
  <si>
    <t>带动30户脱贫，户均增收3000元以上</t>
  </si>
  <si>
    <t>宁强县晨瑞商贸有限公司</t>
  </si>
  <si>
    <t>购买种子、设备，蔬菜基地建设</t>
  </si>
  <si>
    <t>林下经济</t>
  </si>
  <si>
    <t>发展椴木香菇600架，种植乌天麻30亩</t>
  </si>
  <si>
    <t>带动35户脱贫，户均增收3000元以上</t>
  </si>
  <si>
    <t>南山生态养殖场</t>
  </si>
  <si>
    <t>生产性农资材料及设备购置、基地建设</t>
  </si>
  <si>
    <t>禅家岩镇火石子村大黄种植</t>
  </si>
  <si>
    <t>种植大黄500亩，增设清理、打包、除草等设施设备。</t>
  </si>
  <si>
    <t>宁强县兴晟竹海有限责任公司</t>
  </si>
  <si>
    <t>生产性农资材料采购及基地建设</t>
  </si>
  <si>
    <t>落水洞村中药材种植配套项目</t>
  </si>
  <si>
    <t>禅家岩镇落水洞</t>
  </si>
  <si>
    <t>新建加工厂房600平米，购置相关加工设备</t>
  </si>
  <si>
    <t>带动45户脱贫，户均增收3000元以上</t>
  </si>
  <si>
    <t>宁强县源未生态农业发展有限公司</t>
  </si>
  <si>
    <t>宁强土鸡生态养殖基地建设项目</t>
  </si>
  <si>
    <t>养殖土鸡10000只，改扩建鸡舍400平方米，种植苦荞100亩。</t>
  </si>
  <si>
    <t>带动25户贫困户年出栏商品土鸡1万只以上，年户均增收3000元。</t>
  </si>
  <si>
    <t>宁强县乡村本色生态农业有限责任公司</t>
  </si>
  <si>
    <t>鸡苗、饲料购置，农户鸡舍改扩建等。</t>
  </si>
  <si>
    <t>落水洞村小杂粮种植</t>
  </si>
  <si>
    <t>禅家岩镇落水洞村</t>
  </si>
  <si>
    <t>种植小杂粮200亩，配套增设清理机、打包机、除草机、真空机等设施设备。</t>
  </si>
  <si>
    <t>带动25户脱贫，户均增收3000元以上</t>
  </si>
  <si>
    <t>宁强县荞力宝公司</t>
  </si>
  <si>
    <t>生产性农资材料、设备采购及基地建设</t>
  </si>
  <si>
    <t>高山蔬菜种植</t>
  </si>
  <si>
    <t>禅家岩镇岩房坝村</t>
  </si>
  <si>
    <t>种植高山蔬菜300亩，配套增设打包机、收集储藏等设备。</t>
  </si>
  <si>
    <t>带动20户脱贫，户均增收3000元以上</t>
  </si>
  <si>
    <t>禅家岩镇岩房坝村村集体股份经济合作社</t>
  </si>
  <si>
    <t>生产性农资采购与基地建设</t>
  </si>
  <si>
    <t>种植中药材项目</t>
  </si>
  <si>
    <t>种植五味子50亩，建设育苗基地一处2亩。</t>
  </si>
  <si>
    <t>禅家岩镇张家坝村中药材种植基地</t>
  </si>
  <si>
    <t>发展海螺七等名贵中药材80亩</t>
  </si>
  <si>
    <t>宁强县丽强中药材专业种植合作社</t>
  </si>
  <si>
    <t>禅家岩镇禅家岩村生猪养殖</t>
  </si>
  <si>
    <t>禅家岩镇禅家岩村</t>
  </si>
  <si>
    <t>养殖生猪1200头，年出栏生猪500头</t>
  </si>
  <si>
    <t>宁强天汉生态养殖有限公司</t>
  </si>
  <si>
    <t>仔猪、饲料购置等</t>
  </si>
  <si>
    <t>禅家岩镇火石子村羌绣传承基地</t>
  </si>
  <si>
    <t>装修羌绣用房50平方米，新增加工设备5台套，生产羌绣产品5000件。</t>
  </si>
  <si>
    <t>宁强县羌州绣娘文化有限公司</t>
  </si>
  <si>
    <t>原材料和设备购置等</t>
  </si>
  <si>
    <t>种植天麻30亩</t>
  </si>
  <si>
    <t>带动贫困户60户,户均增收3000元以上</t>
  </si>
  <si>
    <t>青林咀村集体股份经济合作社</t>
  </si>
  <si>
    <t>天麻种采购与基地建设</t>
  </si>
  <si>
    <t>白果树土鸡养殖</t>
  </si>
  <si>
    <t>养殖土鸡3000羽，为60户贫困户新建标准化鸡舍60个，成品机周转鸡舍1个，培训养殖技术120人次。</t>
  </si>
  <si>
    <t>陕西之南高山生态种养殖有限公司</t>
  </si>
  <si>
    <t>鸡苗、饲料购置，圈舍修建</t>
  </si>
  <si>
    <t>白果树村中蜂养殖</t>
  </si>
  <si>
    <t>养殖中蜂200箱，建设中蜂养殖基地5亩</t>
  </si>
  <si>
    <t>白果树村扶贫互助合作社</t>
  </si>
  <si>
    <t>蜂群采购与基地建设</t>
  </si>
  <si>
    <t>青明山村椴木香菇种植项目</t>
  </si>
  <si>
    <t>胡家坝镇青明山</t>
  </si>
  <si>
    <t>生产发展1000架椴木香菇种植</t>
  </si>
  <si>
    <t>户均增收3000元以上，带动35户贫困户</t>
  </si>
  <si>
    <t>汉中禾旭生物科技有限公司</t>
  </si>
  <si>
    <t>菌种、菌材购置，基地建设等</t>
  </si>
  <si>
    <t>茅咀中药材种植产业园</t>
  </si>
  <si>
    <t>广坪镇茅咀村</t>
  </si>
  <si>
    <t>天麻种植30亩、茱萸、瓜蒌100亩。</t>
  </si>
  <si>
    <t>带动50户贫困户增收，户均增收3000元</t>
  </si>
  <si>
    <t>宁强县香绿园农业合作社</t>
  </si>
  <si>
    <t>购买种苗</t>
  </si>
  <si>
    <t>椴木耳基地建设</t>
  </si>
  <si>
    <t>在王家老屋新建椴木耳基地，发展椴木木耳1000架及其附属基础设施建设</t>
  </si>
  <si>
    <t>发展壮大集体经济，受益全村贫困户</t>
  </si>
  <si>
    <t>滴水铺村集体经济合作社</t>
  </si>
  <si>
    <t>菌种、菌材等购置，生产基地建设</t>
  </si>
  <si>
    <t>中蜂养殖及基地标准化建设</t>
  </si>
  <si>
    <t>购置蜂群100群，扩繁100群及品种改良；完成养蜂基地的标准化配套设施建设，对蜂农开展技术培训</t>
  </si>
  <si>
    <t>带动贫困户20户户均增收3000元</t>
  </si>
  <si>
    <t>宁强县野山花中蜂养殖专业合作社</t>
  </si>
  <si>
    <t>蜂群、蜂箱购置，基地建设，技术培训</t>
  </si>
  <si>
    <t>冷水鱼养殖基地项目</t>
  </si>
  <si>
    <t>翻修加固水产养殖鱼塘10亩；堤坝加固100米；新建路硬化入厂道路200m；新建养殖池2个；改造养殖场引水管200m、拦水坝10m。</t>
  </si>
  <si>
    <t>宁强县安盛种养殖专业合作社</t>
  </si>
  <si>
    <t>鱼苗购置，基地建设</t>
  </si>
  <si>
    <t>石墙院村循环农业园区扩建项目</t>
  </si>
  <si>
    <t>汉源街道办石墙院村</t>
  </si>
  <si>
    <t>新建联栋设施蔬菜大棚2400平方米，硬化配套园区道路建设1200米宽度3米，建设莲藕基地30亩。</t>
  </si>
  <si>
    <t>带动贫困户55户，户均增收3000元以上</t>
  </si>
  <si>
    <t>石墙院村集体经济合作社</t>
  </si>
  <si>
    <t>联栋大棚、园区道路、荷花基地建设</t>
  </si>
  <si>
    <t>黄花菜种植基地项目</t>
  </si>
  <si>
    <t>胡家坝镇左家湾村</t>
  </si>
  <si>
    <t>对150亩黄花基地进行管护；新建黄花菜种植基地100亩（20亩连片示范园一个，与贫困户建立订单基地80亩）</t>
  </si>
  <si>
    <t>带动贫困户25户，户均增收3000元以上</t>
  </si>
  <si>
    <t>汉中市明沃农业发展有限公司</t>
  </si>
  <si>
    <t>购买种苗，基地建设</t>
  </si>
  <si>
    <t>生猪标准化养殖</t>
  </si>
  <si>
    <t>引进种猪50头，改建圈舍500平方米，购买产床10套，限位栏10套</t>
  </si>
  <si>
    <t>带动贫困户25户，户均增收2000元以上</t>
  </si>
  <si>
    <t>宁强康赋利有限责任公司</t>
  </si>
  <si>
    <t>用于引进种猪，配套设施建设</t>
  </si>
  <si>
    <t>茶树菇生产基地</t>
  </si>
  <si>
    <t>新建40万袋茶树菇生产基地，完成配套设施建设</t>
  </si>
  <si>
    <t>带动贫困户30户，户均增收3000元以上</t>
  </si>
  <si>
    <t>宁强县康和农业合作社</t>
  </si>
  <si>
    <t>菌种购置及配套设施建设</t>
  </si>
  <si>
    <t>火龙果种植</t>
  </si>
  <si>
    <t>双白果村</t>
  </si>
  <si>
    <t>10亩大棚火龙果种植</t>
  </si>
  <si>
    <t>年可实现销售收入60万元，带动55户贫困家庭，户均增收3000元</t>
  </si>
  <si>
    <t>汉中浙秦建安实业有限公司</t>
  </si>
  <si>
    <t>种苗购置、大棚改造及配套设施建设</t>
  </si>
  <si>
    <t>4.集体经济发展</t>
  </si>
  <si>
    <t>东门村集体经济发展</t>
  </si>
  <si>
    <t>汉源街道办东门村</t>
  </si>
  <si>
    <t>建设产业园区或投入新型经营主体</t>
  </si>
  <si>
    <t>带动26户贫困户，户均分红1000元</t>
  </si>
  <si>
    <t>东门村集体经济合作社</t>
  </si>
  <si>
    <t>资产收益扶贫</t>
  </si>
  <si>
    <t>高家坪村集体经济发展</t>
  </si>
  <si>
    <t>带动9户贫困户，户均分红1000元</t>
  </si>
  <si>
    <t>高家坪村集体经济合作社</t>
  </si>
  <si>
    <t>黄坝驿村集体经济发展</t>
  </si>
  <si>
    <t>汉源街道办黄坝驿村</t>
  </si>
  <si>
    <t>带动46户贫困户，户均分红1000元</t>
  </si>
  <si>
    <t>黄坝驿村集体经济合作社</t>
  </si>
  <si>
    <t>七里坝村集体经济发展</t>
  </si>
  <si>
    <t>汉源街道办七里坝村</t>
  </si>
  <si>
    <t>带动6户贫困户，户均分红1000元</t>
  </si>
  <si>
    <t>七里坝村集体经济合作社</t>
  </si>
  <si>
    <t>七星池村集体经济发展</t>
  </si>
  <si>
    <t>汉源街道办七星池村</t>
  </si>
  <si>
    <t>带动5户贫困户户均分红1000元</t>
  </si>
  <si>
    <t>七星池村集体经济合作社</t>
  </si>
  <si>
    <t>王家坪村集体经济发展</t>
  </si>
  <si>
    <t>汉源街道办王家坪村</t>
  </si>
  <si>
    <t>带动12户贫困户户均分红1000元</t>
  </si>
  <si>
    <t>王家坪村集体经济合作社</t>
  </si>
  <si>
    <t>校场坝村集体经济发展</t>
  </si>
  <si>
    <t>汉源街道办校场坝村</t>
  </si>
  <si>
    <t>带动8户贫困户户均分红1000元</t>
  </si>
  <si>
    <t>校场坝村集体经济合作社</t>
  </si>
  <si>
    <t>筒车河村集体经济发展</t>
  </si>
  <si>
    <t>高寨子街道办筒车河村</t>
  </si>
  <si>
    <t>带动13户贫困户户均分红1000元</t>
  </si>
  <si>
    <t>筒车河村集体经济合作社</t>
  </si>
  <si>
    <t>汉源村集体经济发展</t>
  </si>
  <si>
    <t>大安镇汉源村</t>
  </si>
  <si>
    <t>带动76户贫困户户均分红400元</t>
  </si>
  <si>
    <t>汉源村集体经济合作社</t>
  </si>
  <si>
    <t>列金坝村集体经济发展</t>
  </si>
  <si>
    <t>大安镇列金坝村</t>
  </si>
  <si>
    <t>带动131户贫困户户均分红200元</t>
  </si>
  <si>
    <t>列金坝村集体经济合作社</t>
  </si>
  <si>
    <t>桑树湾村集体经济发展</t>
  </si>
  <si>
    <t>大安镇桑树湾村</t>
  </si>
  <si>
    <t>带动56户贫困户户均分红500元</t>
  </si>
  <si>
    <t>桑树湾村集体经济合作社</t>
  </si>
  <si>
    <t>何家营村集体经济发展</t>
  </si>
  <si>
    <t>代家坝镇何家营村</t>
  </si>
  <si>
    <t>带动43户贫困户户均分红500元</t>
  </si>
  <si>
    <t>何家营村集体经济合作社</t>
  </si>
  <si>
    <t>山坪村集体经济发展</t>
  </si>
  <si>
    <t>代家坝镇山坪村</t>
  </si>
  <si>
    <t>带动57户贫困户户均分红500元</t>
  </si>
  <si>
    <t>山坪村集体经济合作社</t>
  </si>
  <si>
    <t>郭家山村集体经济发展</t>
  </si>
  <si>
    <t>燕子砭镇郭家山村</t>
  </si>
  <si>
    <t>带动55户贫困户户均分红500元</t>
  </si>
  <si>
    <t>郭家山村集体经济合作社</t>
  </si>
  <si>
    <t>东丽村集体经济发展</t>
  </si>
  <si>
    <t>燕子砭镇东丽村</t>
  </si>
  <si>
    <t>带动72户贫困户户均分红400元</t>
  </si>
  <si>
    <t>东丽村集体经济合作社</t>
  </si>
  <si>
    <t>寄刀沟村集体经济发展</t>
  </si>
  <si>
    <t>燕子砭镇寄刀沟村</t>
  </si>
  <si>
    <t>带动50户贫困户户均分红1000元</t>
  </si>
  <si>
    <t>寄刀沟村集体经济合作社</t>
  </si>
  <si>
    <t>栆林坝村集体经济发展</t>
  </si>
  <si>
    <t>燕子砭镇栆林坝村</t>
  </si>
  <si>
    <t>带动55户贫困户户均分红1000元</t>
  </si>
  <si>
    <t>栆林坝村集体经济合作社</t>
  </si>
  <si>
    <t>回民沟村集体经济发展</t>
  </si>
  <si>
    <t>阳平关镇回民沟村</t>
  </si>
  <si>
    <t>带动38户贫困户户均分红1000元</t>
  </si>
  <si>
    <t>回民沟村集体经济合作社</t>
  </si>
  <si>
    <t>阳平关村集体经济发展</t>
  </si>
  <si>
    <t>阳平关镇阳平关村</t>
  </si>
  <si>
    <t>带动36户贫困户户均分红1000元</t>
  </si>
  <si>
    <t>阳平关村集体经济合作社</t>
  </si>
  <si>
    <t>东坝村集体经济发展</t>
  </si>
  <si>
    <t>青木川镇东坝村</t>
  </si>
  <si>
    <t>带动30户贫困户户均分红1000元</t>
  </si>
  <si>
    <t>东坝村集体经济合作社</t>
  </si>
  <si>
    <t>青木川村集体经济发展</t>
  </si>
  <si>
    <t>青木川镇青木川村</t>
  </si>
  <si>
    <t>带动44户贫困户户均分红1000元</t>
  </si>
  <si>
    <t>青木川村集体经济合作社</t>
  </si>
  <si>
    <t>小河村集体经济发展</t>
  </si>
  <si>
    <t>毛坝河镇小河村</t>
  </si>
  <si>
    <t>带动48户贫困户户均分红1000元</t>
  </si>
  <si>
    <t>小河村集体经济合作社</t>
  </si>
  <si>
    <t>毛坝河村集体经济发展</t>
  </si>
  <si>
    <t>带动22户贫困户户均分红1000元</t>
  </si>
  <si>
    <t>毛坝河村集体经济合作社</t>
  </si>
  <si>
    <t>胡家坝村集体经济发展</t>
  </si>
  <si>
    <t>胡家坝镇胡家坝村</t>
  </si>
  <si>
    <t>带动16户贫困户户均分红1000元</t>
  </si>
  <si>
    <t>胡家坝村集体经济合作社</t>
  </si>
  <si>
    <t>汪家坝村集体经济发展</t>
  </si>
  <si>
    <t>胡家坝镇汪家坝村</t>
  </si>
  <si>
    <t>带动62户贫困户户均分红600元</t>
  </si>
  <si>
    <t>汪家坝村集体经济合作社</t>
  </si>
  <si>
    <t>二道河村集体经济发展</t>
  </si>
  <si>
    <t>带动39户贫困户户均分红1000元</t>
  </si>
  <si>
    <t>二道河村集体经济合作社</t>
  </si>
  <si>
    <t>石坝子村集体经济发展</t>
  </si>
  <si>
    <t>带动41户贫困户户均分红800元</t>
  </si>
  <si>
    <t>石坝子村集体经济合作社</t>
  </si>
  <si>
    <t>宝珠观村集体经济发展</t>
  </si>
  <si>
    <t>舒家坝镇宝珠观村</t>
  </si>
  <si>
    <t>带动25户贫困户户均分红3000元</t>
  </si>
  <si>
    <t>宝珠观村集体经济合作社</t>
  </si>
  <si>
    <t>第二批（调整项目）</t>
  </si>
  <si>
    <t>板仓坝村集体经济发展</t>
  </si>
  <si>
    <t>二郎坝镇板仓坝村</t>
  </si>
  <si>
    <t>带动86户贫困户户均分红400元</t>
  </si>
  <si>
    <t>板仓坝村集体经济合作社</t>
  </si>
  <si>
    <t>许家坝村集体经济发展</t>
  </si>
  <si>
    <t>带动19户贫困户户均分红1000元</t>
  </si>
  <si>
    <t>许家坝村集体经济合作社</t>
  </si>
  <si>
    <t>干溪沟村集体经济发展</t>
  </si>
  <si>
    <t>大安镇干溪沟村</t>
  </si>
  <si>
    <t>带动161户贫困户户均分红200元</t>
  </si>
  <si>
    <t>干溪沟村集体经济合作社</t>
  </si>
  <si>
    <t>侯家沟村集体经济发展</t>
  </si>
  <si>
    <t>带动65户贫困户户均分红3000元</t>
  </si>
  <si>
    <t>侯家沟村集体经济合作社</t>
  </si>
  <si>
    <t>村集体经济发展支持项目</t>
  </si>
  <si>
    <t>全县200个村</t>
  </si>
  <si>
    <t>用于实施资产收益扶贫、产业发展等建设</t>
  </si>
  <si>
    <t>发展集体经济</t>
  </si>
  <si>
    <t>全县200个村集体经济组织</t>
  </si>
  <si>
    <t>用于实施资产收益扶贫、产业发展等建设；其中14个深度贫困村50万/村，93个一般贫困村25万/村，93个非贫困村10万/村。</t>
  </si>
  <si>
    <t>5.食用菌园区建设</t>
  </si>
  <si>
    <t>食用菌产业园建设</t>
  </si>
  <si>
    <t>阳平关镇张家河村</t>
  </si>
  <si>
    <t>流转土地140亩，生产食用菌50万袋，设施大棚建设、园区内基础设施建设，制作园区标示标牌</t>
  </si>
  <si>
    <t>受益贫困户94户292人</t>
  </si>
  <si>
    <t>项目基地建设</t>
  </si>
  <si>
    <t>大棚建设、基础设施及配套设施建设，年生产20万袋袋料香菇</t>
  </si>
  <si>
    <t>受益贫困户40户120人</t>
  </si>
  <si>
    <t>钢架结构设施大棚建设、园区内基础设施建设、配套设施建设，年生产袋料冬菇30万袋</t>
  </si>
  <si>
    <t>受益贫困户50户160人</t>
  </si>
  <si>
    <t>设施大棚建设、园区内水、电、路等基础设施建设</t>
  </si>
  <si>
    <t>110户360人</t>
  </si>
  <si>
    <t>续建19座栽培棚，19座遮阴棚</t>
  </si>
  <si>
    <t>受益贫困户8户30人</t>
  </si>
  <si>
    <t>大棚建设</t>
  </si>
  <si>
    <t>钢架结构设施大棚建设、园区内基础设施建设、配套设施建设，年生产袋料冬菇15万袋</t>
  </si>
  <si>
    <t>受益贫困户30户100人</t>
  </si>
  <si>
    <t>毛坝河镇汤家坝村</t>
  </si>
  <si>
    <t>3000架香菇规范化种植基地建设。大棚建设（含大棚喷淋设施）、园区内基础设施建设、配套设施建设</t>
  </si>
  <si>
    <t>受益贫困户300户1020人</t>
  </si>
  <si>
    <t>太阳岭镇火烽垭村</t>
  </si>
  <si>
    <t>受益贫困户30户90人</t>
  </si>
  <si>
    <t>二郎坝镇水田坪村</t>
  </si>
  <si>
    <t>大棚建设、基础设施及配套设施建设，年生产30万袋袋料香菇</t>
  </si>
  <si>
    <r>
      <t>1000</t>
    </r>
    <r>
      <rPr>
        <sz val="9"/>
        <rFont val="宋体"/>
        <family val="0"/>
      </rPr>
      <t>架椴木香菇规范化基地建设，建设烘干厂房一座，购买烘干设备10套。</t>
    </r>
  </si>
  <si>
    <t>受益贫困户20户60人</t>
  </si>
  <si>
    <t>新建食用菌园区</t>
  </si>
  <si>
    <t>新建食用菌产业园区一座，占地50亩。年种植袋料香菇30万袋</t>
  </si>
  <si>
    <t>企业带动30户贫困户，户均增收3000元以上</t>
  </si>
  <si>
    <t>项目建设，发展袋料香菇</t>
  </si>
  <si>
    <t>滴水铺村王家老屋</t>
  </si>
  <si>
    <t>新建18亩食用菌产业园，搭建养菌棚、栽培棚及水电路（含小桥一座）栽培袋料香菇15万袋</t>
  </si>
  <si>
    <t>受益贫困户
66户197人</t>
  </si>
  <si>
    <t>发展袋料香菇</t>
  </si>
  <si>
    <t>巨亭镇赵家坎村食用菌园区建设项目</t>
  </si>
  <si>
    <t>新建20万袋食用菌园区一个</t>
  </si>
  <si>
    <t>带动30户贫困户集中发展食用菌产业</t>
  </si>
  <si>
    <t>赵家坎村股份经济合作社</t>
  </si>
  <si>
    <t>土地流转，机械设备，管理、储运、人工等</t>
  </si>
  <si>
    <t>食用菌园区建设</t>
  </si>
  <si>
    <t>生产袋料香菇30万袋</t>
  </si>
  <si>
    <t>年产香菇50万斤，可实现销售收入300万元，利润50万元，可为村集体经济年分红12万元</t>
  </si>
  <si>
    <t>宁强县达康食用菌专业合作社</t>
  </si>
  <si>
    <t>养菌棚，出菇棚，生产大棚，灭菌炉等生产设施及水电路建设</t>
  </si>
  <si>
    <t>6.光伏项目</t>
  </si>
  <si>
    <t>安乐河镇八海河村光伏扶贫电站建设项目(续建）</t>
  </si>
  <si>
    <t>安乐河镇八海河村</t>
  </si>
  <si>
    <t>建设装机容量为300KW光伏电站一座</t>
  </si>
  <si>
    <t>部分贫困户补助及扶贫公益建设</t>
  </si>
  <si>
    <t>县发改局、安乐河镇</t>
  </si>
  <si>
    <t>项目建设</t>
  </si>
  <si>
    <t>巴山镇王家沟村光伏扶贫电站建设项目(续建）</t>
  </si>
  <si>
    <t>巴山镇王家沟村</t>
  </si>
  <si>
    <t>县发改局、巴山镇</t>
  </si>
  <si>
    <t>大安镇华严寺村光伏扶贫电站建设项目(续建）</t>
  </si>
  <si>
    <t>县发改局、大安镇、苏陕办（同为苏陕扶贫项目）</t>
  </si>
  <si>
    <t>代家坝镇二里坝村光伏扶贫电站建设项目(续建）</t>
  </si>
  <si>
    <t>代家坝镇二里坝村</t>
  </si>
  <si>
    <t>县发改局、代家坝镇</t>
  </si>
  <si>
    <t>广坪镇曹家沟村光伏扶贫电站建设项目(续建）</t>
  </si>
  <si>
    <t>广坪镇曹家沟村</t>
  </si>
  <si>
    <t>县发改局、广坪镇</t>
  </si>
  <si>
    <t>汉源街道办滴水铺村光伏扶贫电站建设项目(续建）</t>
  </si>
  <si>
    <t>县发改局、汉源街道办</t>
  </si>
  <si>
    <t>胡家坝镇青明山村光伏扶贫电站建设项目(续建）</t>
  </si>
  <si>
    <t>胡家坝镇青明山村</t>
  </si>
  <si>
    <t>县发改局、胡家坝镇</t>
  </si>
  <si>
    <t>巨亭镇流溪沟村光伏扶贫电站建设项目(续建）</t>
  </si>
  <si>
    <t>县发改局、巨亭镇</t>
  </si>
  <si>
    <t>青木川镇蒿地坝村光伏扶贫电站建设项目(续建）</t>
  </si>
  <si>
    <t>青木川镇蒿地坝村</t>
  </si>
  <si>
    <t>县发改局、青木川镇</t>
  </si>
  <si>
    <t>舒家坝镇松树沟村光伏扶贫电站建设项目(续建）</t>
  </si>
  <si>
    <t>舒家坝镇松树沟村</t>
  </si>
  <si>
    <t>县发改局、舒家坝镇</t>
  </si>
  <si>
    <t>铁锁关镇朱家坝村光伏扶贫电站建设项目(续建）</t>
  </si>
  <si>
    <t>铁锁关镇朱家坝村</t>
  </si>
  <si>
    <t>县发改局、铁锁关镇</t>
  </si>
  <si>
    <t>燕子砭镇沈家坝村光伏扶贫电站建设项目(续建）</t>
  </si>
  <si>
    <t>燕子砭镇沈家坝村</t>
  </si>
  <si>
    <t>县发改局、燕子砭镇</t>
  </si>
  <si>
    <t>阳平关镇大长沟村光伏扶贫电站建设项目(续建）</t>
  </si>
  <si>
    <t>阳平关镇大长沟村</t>
  </si>
  <si>
    <t>县发改局、阳平关镇</t>
  </si>
  <si>
    <t>阳平关镇张家河村光伏扶贫电站建设项目(续建）</t>
  </si>
  <si>
    <t>毛坝河镇大竹坝村光伏扶贫电站建设项目(续建）</t>
  </si>
  <si>
    <t>毛坝河镇大竹坝村</t>
  </si>
  <si>
    <t>县发改局、毛坝河镇</t>
  </si>
  <si>
    <t>毛坝河镇草川子村光伏扶贫电站建设项目(续建）</t>
  </si>
  <si>
    <t>毛坝河镇草川子村</t>
  </si>
  <si>
    <t>太阳岭镇青林咀村光伏扶贫电站建设项目(续建）</t>
  </si>
  <si>
    <t>县发改局、太阳岭镇、苏陕办（同为苏陕扶贫项目）</t>
  </si>
  <si>
    <t>二郎坝镇白果树村光伏扶贫电站建设项目(续建）</t>
  </si>
  <si>
    <t>县发改局、二郎坝镇</t>
  </si>
  <si>
    <t>巨亭镇曾家河村赵家坎村光伏扶贫联村电站建设项目(续建）</t>
  </si>
  <si>
    <t>曾家河村赵家坎村</t>
  </si>
  <si>
    <t>建设装机容量为500KW联村光伏电站一座</t>
  </si>
  <si>
    <t>毛坝河镇八庙河村光伏扶贫电站建设项目(续建）</t>
  </si>
  <si>
    <t>毛坝河镇八庙河村</t>
  </si>
  <si>
    <t>毛坝河镇张家山村光伏扶贫电站建设项目(续建）</t>
  </si>
  <si>
    <t>毛坝河镇张家山村</t>
  </si>
  <si>
    <t>舒家坝镇郑家坝村光伏扶贫电站建设项目(续建）</t>
  </si>
  <si>
    <t>舒家坝镇郑家坝村</t>
  </si>
  <si>
    <t>代家坝镇白猿沟村光伏扶贫电站建设项目(续建）</t>
  </si>
  <si>
    <t>代家坝镇白猿沟村</t>
  </si>
  <si>
    <t>禅家岩镇火石子村光伏扶贫电站建设项目(续建）</t>
  </si>
  <si>
    <t>县发改局、禅家岩镇、苏陕办（同为苏陕扶贫项目）</t>
  </si>
  <si>
    <t>7.乡村旅游项目</t>
  </si>
  <si>
    <t>青木川镇乡村旅游扶贫项目-东坝村自驾车营地</t>
  </si>
  <si>
    <t>东坝村</t>
  </si>
  <si>
    <t>流转土地30亩，新建饮水管网1000米；动力电500米；新建道路800米；新建无公害蔬菜鲜果体验园1个；污水处理设施及场地平整硬化等配套设施</t>
  </si>
  <si>
    <t>壮大村集体经济。带动贫困户41户，户均增收3000元以上</t>
  </si>
  <si>
    <t>旅发委、青木川镇</t>
  </si>
  <si>
    <t>支持项目土地平整，给排水工程及附属设施项目建设，建设蔬菜鲜果体验园</t>
  </si>
  <si>
    <t>青木川镇乡村旅游扶贫项目-南坝村房车营地</t>
  </si>
  <si>
    <t>南坝村</t>
  </si>
  <si>
    <t>流转土地40亩，新建饮水管网2000米；动力电500米；新建场地内道路800米；新建鲜果采摘园1个；污水处理管网及设施；配套公共服务设施；场地平整硬化等设施</t>
  </si>
  <si>
    <t>壮大村集体经济。带动贫困户71户，户均增收3000元以上</t>
  </si>
  <si>
    <t>支持项目土地平整，给排水工程及附属设施项目建设，建设鲜果采摘园</t>
  </si>
  <si>
    <t>汉源街道办二道河村荷花园二期工程建设</t>
  </si>
  <si>
    <t>二道河村二组</t>
  </si>
  <si>
    <t>道路拓宽3.5公里、观光步道1200米.接待设施等配套设施</t>
  </si>
  <si>
    <t>受益贫困户87户，276人，可解决30个贫困人口就业</t>
  </si>
  <si>
    <t>旅发委、汉源街道办</t>
  </si>
  <si>
    <t>铁锁关镇小沟村乡村旅游</t>
  </si>
  <si>
    <t>小沟村</t>
  </si>
  <si>
    <t>观光步道300米，水果采摘体验100亩，生态养殖500平米</t>
  </si>
  <si>
    <t>受益贫困户114户，304人，其中可解决20个贫困人口就业</t>
  </si>
  <si>
    <t>旅发委、铁锁关镇</t>
  </si>
  <si>
    <t>8.产业贴息</t>
  </si>
  <si>
    <t>小额贷款贴息</t>
  </si>
  <si>
    <t>宁强县18个镇办</t>
  </si>
  <si>
    <t>精准扶贫贷款贴息及互助协会借款贴息</t>
  </si>
  <si>
    <t>受益贫困户7400户21000人</t>
  </si>
  <si>
    <t>宁强县扶贫办</t>
  </si>
  <si>
    <t>到户补助</t>
  </si>
  <si>
    <t>9.烟叶产业项目</t>
  </si>
  <si>
    <t>蔡家地村烟区设施建设</t>
  </si>
  <si>
    <t>蔡家地村4、5组</t>
  </si>
  <si>
    <t>发展烟叶220亩，建设灌溉设施3处3立方水窖7个，管网2300米</t>
  </si>
  <si>
    <t>受益贫困户50户190人</t>
  </si>
  <si>
    <t>支持购买地膜、化肥、籽种等材料及附属设施项目建设</t>
  </si>
  <si>
    <t>酒房坝村烟区设施建设</t>
  </si>
  <si>
    <t>酒房坝村9组</t>
  </si>
  <si>
    <t>发展烟叶180亩，拓宽、整修、沙石化产业道路宽4.5米，3.6公里</t>
  </si>
  <si>
    <t>受益贫困户41户151人</t>
  </si>
  <si>
    <t>三道河村烟区设施建设</t>
  </si>
  <si>
    <t>发展烟叶100亩，拓宽、整修、沙石化道路宽4.5米，5.5公里</t>
  </si>
  <si>
    <t>受益贫困户25户91人</t>
  </si>
  <si>
    <t>毛河坝镇</t>
  </si>
  <si>
    <t>汤家坝村烟区设施建设</t>
  </si>
  <si>
    <t>发展烟叶120亩，拓宽、整修、沙石化产业道路宽4.5米，5公里</t>
  </si>
  <si>
    <t>受益贫困户28户107人</t>
  </si>
  <si>
    <t>谢家沟村烟区设施建设</t>
  </si>
  <si>
    <t>谢家沟村10-11组</t>
  </si>
  <si>
    <t>发展烟叶230亩，整修、沙石化道路宽3.5米，3.2公里</t>
  </si>
  <si>
    <t>受益贫困户41户171人</t>
  </si>
  <si>
    <t>滴水铺村烟区设施建设</t>
  </si>
  <si>
    <t>滴水铺村七组</t>
  </si>
  <si>
    <t>发展烟叶100亩，拓宽、整修、沙石化道路宽4.5米，1.8公里</t>
  </si>
  <si>
    <t>受益贫困户15户45人</t>
  </si>
  <si>
    <t>谢家院村烟区设施建设1</t>
  </si>
  <si>
    <t>谢家院5组</t>
  </si>
  <si>
    <t>发展烟叶200亩，拓宽、整修、沙石化产业道路宽4米，4.5公里</t>
  </si>
  <si>
    <t>受益贫困户28户121人</t>
  </si>
  <si>
    <t>谢家院村烟区设施建设2</t>
  </si>
  <si>
    <t>谢家院4组</t>
  </si>
  <si>
    <t>发展烟叶200亩，拓宽、整修、沙石化道路宽4米，2.5公里</t>
  </si>
  <si>
    <t>受益贫困户28户127人</t>
  </si>
  <si>
    <t>麦子坪村烟区设施建设</t>
  </si>
  <si>
    <t>发展烟叶100亩，建设沙石化道路宽3.5米，0.5公里</t>
  </si>
  <si>
    <t>受益贫困户12户29人</t>
  </si>
  <si>
    <t>高桥村烟区设施建设</t>
  </si>
  <si>
    <t>高桥村</t>
  </si>
  <si>
    <t>发展烟叶200亩，维修烟叶育苗棚道路宽3.5米，长55米</t>
  </si>
  <si>
    <t>受益贫困户24户190人</t>
  </si>
  <si>
    <t>茅坪沟村烟区设施建设</t>
  </si>
  <si>
    <t>茅坪沟村</t>
  </si>
  <si>
    <t>发展烟叶110亩，建设沙石化道路宽3.5米，1.7公里</t>
  </si>
  <si>
    <t>受益贫困户52户69人</t>
  </si>
  <si>
    <t>关口坝村烟区设施建设</t>
  </si>
  <si>
    <t>发展烟叶80亩，建设沙石化道路宽3.5米，2.7公里</t>
  </si>
  <si>
    <t>受益贫困户16户49人</t>
  </si>
  <si>
    <t>龙泉村烟区设施建设1</t>
  </si>
  <si>
    <t>龙泉村乌雀山</t>
  </si>
  <si>
    <t>发展烟叶100亩，新修乌雀山沙石化产业道路宽3.5米，3.6公里</t>
  </si>
  <si>
    <t>受益贫困户16户61人</t>
  </si>
  <si>
    <t>龙泉村烟区设施建设2</t>
  </si>
  <si>
    <t>龙泉村李家嘴</t>
  </si>
  <si>
    <t>发展烟叶200亩，新修李家嘴沙石化道路宽3.5米，7.8公里</t>
  </si>
  <si>
    <t>受益贫困户51户169人</t>
  </si>
  <si>
    <t>金家坎村烟区设施建设</t>
  </si>
  <si>
    <t>金家坎村</t>
  </si>
  <si>
    <t>发展烟叶140亩，新修产业路2.2公里</t>
  </si>
  <si>
    <t>受益贫困户31户101人</t>
  </si>
  <si>
    <t>八亩田村烟区设施建设</t>
  </si>
  <si>
    <t>八亩田村</t>
  </si>
  <si>
    <t>发展烟叶100亩，新修产业路2.8公里</t>
  </si>
  <si>
    <t>受益贫困户33户111人</t>
  </si>
  <si>
    <t>桑树湾村烟区设施建设</t>
  </si>
  <si>
    <t>桑树湾村上湾</t>
  </si>
  <si>
    <t>发展烟叶200亩，整修、沙石化产业道路宽4.5米，3公里</t>
  </si>
  <si>
    <t>受益贫困户34户110人</t>
  </si>
  <si>
    <t>冯家营村烟区设施建设</t>
  </si>
  <si>
    <t>冯家营旋坑山</t>
  </si>
  <si>
    <t>发展烟叶120亩，新修产业道路宽3米，3.1公里</t>
  </si>
  <si>
    <t>受益贫困户16户55人</t>
  </si>
  <si>
    <t>莲花村烟区设施建设</t>
  </si>
  <si>
    <t>莲花村</t>
  </si>
  <si>
    <t>发展烟叶210亩，维修产业道路拓宽沙石化14.5公里</t>
  </si>
  <si>
    <t>受益贫困户45户150人</t>
  </si>
  <si>
    <t>罗家坝村烟区设施建设</t>
  </si>
  <si>
    <t>罗家坝村</t>
  </si>
  <si>
    <t>发展烟叶140亩，维修产业道路宽3.5公里，新修1公里</t>
  </si>
  <si>
    <t>受益贫困户25户62人</t>
  </si>
  <si>
    <t>水田坪村烟区设施建设1</t>
  </si>
  <si>
    <t>发展烟叶160亩，新修道路3.5公里，桥涵一座，电力维修1.3公里</t>
  </si>
  <si>
    <t>受益贫困户18户53人</t>
  </si>
  <si>
    <t>水田坪村烟区设施建设2</t>
  </si>
  <si>
    <t>发展烟叶100亩，建设河堤高3.1米，长900米</t>
  </si>
  <si>
    <t>受益贫困户20户45人</t>
  </si>
  <si>
    <t>周家坝村烟区设施建设</t>
  </si>
  <si>
    <t>周家坝村11组</t>
  </si>
  <si>
    <t>发展烟叶100亩，产业道路提升改造宽3米，长1000米</t>
  </si>
  <si>
    <t>受益贫困户26户55人</t>
  </si>
  <si>
    <t>贫困户种植烟叶烤烟房建设，以及其他设施建设</t>
  </si>
  <si>
    <t>10个种烟镇办水田坪等28个村</t>
  </si>
  <si>
    <t>为贫困户免费发放化肥，种子等物资、建烤烟房40座，以及其他设施建设。</t>
  </si>
  <si>
    <t>受益贫困户171户521人</t>
  </si>
  <si>
    <t>全县10个种烟镇办</t>
  </si>
  <si>
    <t>烟苗，化肥补助建烤烟房40座</t>
  </si>
  <si>
    <t>10.农业产业园</t>
  </si>
  <si>
    <t>茶叶生产基地建设工程</t>
  </si>
  <si>
    <t>高寨子街道办肖家坝村</t>
  </si>
  <si>
    <t>对1200亩有机茶园开展精品化建设，增施有机肥，实施茶园虫害绿色防控，对驰名商标开展宣传推介，网站运营维护及电子商务（网店建设）、制作宣传片，开展宣传推介，茶园休闲设施建设等；</t>
  </si>
  <si>
    <t>带动贫困户30户户均增收2000元以上</t>
  </si>
  <si>
    <t>宁强县千山茶业有限公司</t>
  </si>
  <si>
    <t>省级财政资金主要用于：购置有机肥300吨20万元，购置粘虫板10万片5万元。</t>
  </si>
  <si>
    <t>实施茶园虫害绿色防控，完成400亩精品有机茶园建设，无性系良种茶园新建120亩，新建温室2000平方米，改扩建茶叶精制加工厂2000平方米，培训研发中心800平方米，配套建设完善茶园休闲观光等基础设施。</t>
  </si>
  <si>
    <t>带动贫困户35户户均增收2000元以上</t>
  </si>
  <si>
    <t>宁强县凤源茶业有限责任公司</t>
  </si>
  <si>
    <t>省级资金主要用于：购置有机肥225吨15万元，购置茶苗66万株13.2万元，购置粘虫板3.5万片1.8万元。</t>
  </si>
  <si>
    <t>汉源街道办事处二道河村、高寨子街道办罗村坝村</t>
  </si>
  <si>
    <t xml:space="preserve">增施农家肥，完成300亩茶园土壤改良，对500有机茶园实施精品化建设；对茶叶加工生产线升级改造，购置生产加工设备5台套。 </t>
  </si>
  <si>
    <t>宁强县羌州茶业有限责任公司</t>
  </si>
  <si>
    <t>省级资金主要用于：购置有机肥500吨（农家肥）23万元，购置粘虫板4万片2万元。</t>
  </si>
  <si>
    <t>高寨子街道办古城村</t>
  </si>
  <si>
    <t>实施茶园虫害绿色防控，增施有机肥改善茶园土壤结构，提高茶园产出，完成2500亩精品化有机茶园建设；落实茶园有机认证和产品质量安全体系建设，品牌创建及销售渠道拓展。</t>
  </si>
  <si>
    <t>汉中至一茶品有限公司</t>
  </si>
  <si>
    <t>省级资金主要用于：购置有机肥375吨25万元，购置粘虫板10万片5万元。</t>
  </si>
  <si>
    <t>增施有机肥（农家肥），改良土壤，完成700亩精品有机茶园建设，落实茶园产品质量安全体系建设，品牌创建及销售渠道拓展。</t>
  </si>
  <si>
    <t>宁强县羌汉茶业有限责任公司</t>
  </si>
  <si>
    <t>省级资金主要用于购置有机肥（农家肥）600吨28万元，购置粘虫板4万片2万元。</t>
  </si>
  <si>
    <t>丰产茶园培育项目</t>
  </si>
  <si>
    <t>汉源街道办事处汉水源村</t>
  </si>
  <si>
    <t>对300亩良种茶园茶园继续实施管护及丰产茶园培育，围绕既有茶园，完成道路灌排设施建设后，实施茶园绿化和美化，建设标准化无性系良种茶园100亩。</t>
  </si>
  <si>
    <t>带动贫困户25户户均增收2000元以上</t>
  </si>
  <si>
    <t>陕西汉羌源实业有限公司</t>
  </si>
  <si>
    <t>省级财政资金主要用于：购置茶苗55万株10万元，购置有机肥150吨10万元。</t>
  </si>
  <si>
    <t>汉源街道办事处二道河村</t>
  </si>
  <si>
    <t>二道河村生态示范茶园建设，包括园区道路水电讯建设、配套农业项目建设、灌溉设施建设，1000亩老茶园实施低产茶园改造及无公害茶园建设，实施茶园绿色防控，购置茶园管理机械，茶园灌溉设施建设，茶园生产道路建设等。</t>
  </si>
  <si>
    <t>带动贫困户50户户均增收2000元以上</t>
  </si>
  <si>
    <t>省级财政资金主要用于：购置有机肥600吨40万元，购置粘虫板4万片2万元，机动茶叶修剪机4台2万元，灌溉设施建设56万元，。</t>
  </si>
  <si>
    <t>汉源街道办事处金家坪村</t>
  </si>
  <si>
    <t>主要对金家坪村的花园里及郑家粱片区500亩余亩连片茶园生产道路续建，增施有机肥（农家肥），改良土壤，完成220亩村集体老茶园改造及高产培育。</t>
  </si>
  <si>
    <t>提升集体资源型资产价值，壮大集体经济</t>
  </si>
  <si>
    <t>金家坪集体经济合作社/茗缘生态农业有限公司</t>
  </si>
  <si>
    <t>省级资金主要用于：购置有机肥（农家肥）200吨9万元；粘虫板购置2.1万片1万元；茶园灌溉设施建设20万元。</t>
  </si>
  <si>
    <t>增施有机肥（农家肥），改良土壤，对该公司300亩茶园进行丰产茶园培育，虫害绿色防控，新建茶园50亩。</t>
  </si>
  <si>
    <t>陕西丁点印象农业综合开发有限公司</t>
  </si>
  <si>
    <t>省级资金主要用于：购置有机肥（农家肥）300吨补助14万元；购置茶苗25万株补助5万元；粘虫板购置2.1万片补助1万元。</t>
  </si>
  <si>
    <t>舒家坝镇陈家坝村</t>
  </si>
  <si>
    <t>增施有机肥（农家肥），改良土壤，600亩生产茶园的高产培育，开展茶园三品一标认证。</t>
  </si>
  <si>
    <t>宁强县宁雨茶叶有限责任公司</t>
  </si>
  <si>
    <t>省级资金主要用于：购置有机肥（农家肥）540吨补助25万元。</t>
  </si>
  <si>
    <t>中药材仿野生种植基地建设项目</t>
  </si>
  <si>
    <t>高寨子街道办事处薛家坝村鹰咀岩</t>
  </si>
  <si>
    <t>在毛坝河镇种植重楼、淫羊藿等名贵中药材50亩，高寨子街道办薛家坝村鹰咀岩种植名贵中药材（重楼、珠子参）550亩。</t>
  </si>
  <si>
    <t>陕西汉中思青科技科技农业开发有限公司</t>
  </si>
  <si>
    <t>省级财政资金主要用于:薛家坝村鹰嘴岩中药材种植基地建设，购置中药材种苗补助60万元。</t>
  </si>
  <si>
    <t>发展海螺七、淫羊藿等名贵中药材45亩，新品种野菊花引进更新150亩。</t>
  </si>
  <si>
    <t>省级财政资金主要用于:购置野菊花种苗补助25万元，购置有机肥补助5万元。</t>
  </si>
  <si>
    <t>建设名优苗木花卉基地300亩，新建银杏采叶园100亩，管护银杏500亩。</t>
  </si>
  <si>
    <t>宁强森源林业开发有限公司</t>
  </si>
  <si>
    <t>省级财政资金主要用于购置银杏种子3万斤补助4.5万元，购置有机肥300吨补助20万元，购置灌溉设备、管网、农药、生产工具等补助5.5万元。</t>
  </si>
  <si>
    <t>毛坝河镇八庙河村、草川子村</t>
  </si>
  <si>
    <t>种植名贵中药材（重楼、白芨等）种苗培育驯化基地10亩；名贵中药材（重楼、白芨等）种植基地140亩。</t>
  </si>
  <si>
    <t>带动贫困户55户户均增收2000元以上</t>
  </si>
  <si>
    <t>草川子裕沣中药材专业合作社</t>
  </si>
  <si>
    <t>省级财政资金主要用于购置中药材种苗补助45万元。购置灌溉设备、管网及生产工具补助5万元。</t>
  </si>
  <si>
    <t>在禅家岩镇建设竹林3000亩，林下种植中药材3000亩；在禅家岩谢家院村种植大黄育苗基地150亩。</t>
  </si>
  <si>
    <t>宁强县玉带兴林有限责任公司</t>
  </si>
  <si>
    <t>省级财政资金主要用于购置大黄种子补助25万元，购置有机肥及生产工具补助5万元。</t>
  </si>
  <si>
    <t>种植覆盆子等中药材650亩。</t>
  </si>
  <si>
    <t>陕西羌鑫源农业开发有限公司</t>
  </si>
  <si>
    <t>省级财政资金主要用于购置中药材种苗补助65万元，购置灌溉管网、设备及生产工具补助5万元。</t>
  </si>
  <si>
    <t>汉源街道办红石梁林场</t>
  </si>
  <si>
    <t>在红石梁林场种植天麻200亩。</t>
  </si>
  <si>
    <t>陕西青木川绿品生物科技有限公司</t>
  </si>
  <si>
    <t>省级财政资金主要用于红石梁林场天麻种植基地建设，购置天麻种苗6万斤补助40万元，购置菌棒200万斤补助10万元。</t>
  </si>
  <si>
    <t>茶叶加工能力提升项目</t>
  </si>
  <si>
    <t>完成茶叶加工厂新建，购置茶叶加工生产线（设备），实现茶叶加工清洁化、连续化、规模化；</t>
  </si>
  <si>
    <t>省级财政资金用于：高标准清洁化红茶和绿茶加工生产线各一条购置补助，每条补助50万元。</t>
  </si>
  <si>
    <t>①扩建茶叶精制车间600平方米，新建包装车间20平方米，新建质检中心20平方米及配套设施，新建冷藏室30立方米；②配套完善基础设施建设及环境亮化美化。③村集体茶园高产培育，茶园道路蓄水池建设。</t>
  </si>
  <si>
    <t>发展壮大集体经济</t>
  </si>
  <si>
    <t>鲁家寺村集体经济合作社</t>
  </si>
  <si>
    <t>省级资金主要用于：村集体钢结构茶叶加工厂建设补助30万元、绿茶清洁化生产线一条补助20万元。</t>
  </si>
  <si>
    <t>中药材加工能力提升项目</t>
  </si>
  <si>
    <t>宁强县高寨子街道办循环产业园区</t>
  </si>
  <si>
    <t>新建以银杏提取物为主的生产线2条，保健食品生产线1条；建设生产车间及相关配套设施用房14800平方米；购置主要设备200多台(套)；厂区配套供水、供电、排污处理设施及厂区绿化。建设银杏叶前处理和烘干生产线，购置设备5台。</t>
  </si>
  <si>
    <t>全面提升公司中药材加工产能和标准化程度，实现企业增效，带动农户（贫困户）增收</t>
  </si>
  <si>
    <t>陕西宁强祺欣药业科技有限公司</t>
  </si>
  <si>
    <t>省级财政资金用于:购置银杏叶前处理和烘干生产线设备5台及配套设备补助30万元。</t>
  </si>
  <si>
    <t>在毛坝河镇种植重楼等名贵中药材200亩，育苗大棚1800平方米，建设中药材初加工生产线，厂房160平方米，购置加工设备4台（套）及配套设备，运输车一辆。</t>
  </si>
  <si>
    <t>宁强瑞沣农林开发有限公司</t>
  </si>
  <si>
    <t>省级财政资金用于:购置中药材初加工生产线设备4台及配套设备，运输车一辆共补助25万元。</t>
  </si>
  <si>
    <t>在二道河村建设农特产品加工厂，禅家岩镇建设农特产品生产基地600亩；在汉源街道办新建银杏叶烘干生产线，建设烘干厂房1200平方米，购置设备8台（辆）。</t>
  </si>
  <si>
    <t>省级财政资金用于:购置银杏叶烘干生产线建设设备8台共补助30万元。</t>
  </si>
  <si>
    <t>生态环境保护与绿色循环农业建设工程</t>
  </si>
  <si>
    <t>年生产有机肥2万吨，新建沼液输送管网1000米，新购中药材废渣、茶叶修剪废弃物等农产品加工废弃物收集转运车l辆，粉碎设备一套。</t>
  </si>
  <si>
    <t>宁强县鲁峰农业科技有限责任公司</t>
  </si>
  <si>
    <t>省级财政资金主要用于:建设沼液输送管网1000米补助20万，购置转运车及粉碎设备补助10万元。</t>
  </si>
  <si>
    <t>农产品市场流通体系建设工程</t>
  </si>
  <si>
    <t>宁强县汉源街道办事处五丁路中段</t>
  </si>
  <si>
    <t>1、新建农产品仓储包装库500㎡，中药材加工分级包装厂房300㎡。2、新建中药材烘干房200㎡.3、购置物流设备3台套（自动化打包机1台套，叉车1台，物流运输配送车1辆）。</t>
  </si>
  <si>
    <t>宁强县汉源快捷物流仓储配送有限公司</t>
  </si>
  <si>
    <t>省级财政资金主要用于:购置仓储物流设备3台（辆）补助30万元。</t>
  </si>
  <si>
    <t>质量安全与品牌建设工程</t>
  </si>
  <si>
    <t>县内</t>
  </si>
  <si>
    <t>1.大力实施质量兴农战略，整合现有检测资源，形成产业园农产品质量安全检测站1个、生产基地检测点5个、仓储物流产业园区检测点1个，形成三级模式的农产品检测控制体系。2.开展茶叶和中药材的宣传推介。</t>
  </si>
  <si>
    <t>建成县镇村三级农产品快速检测体系，确保贫困农户农产品质量安全，助力农户农产品增加销量销量</t>
  </si>
  <si>
    <t>县农业局（农检中心、茶叶中心）</t>
  </si>
  <si>
    <t>省级资金主要用于:举办培训，购置农药残留检测设备，形成三级模式的农产品检测控制体系。</t>
  </si>
  <si>
    <t>西沟村蔡山岭万亩中药材产业扶贫示范基地</t>
  </si>
  <si>
    <t>建设以重楼、野生天麻、淫羊藿等名贵中药材为主的示范基地1000亩（一期工程）</t>
  </si>
  <si>
    <t>带动180户农户增收致富</t>
  </si>
  <si>
    <t>宁强县聚龙农牧业生态综合发展有限责任公司</t>
  </si>
  <si>
    <t>支持名贵中药材幼苗引进及基地建设</t>
  </si>
  <si>
    <t>11.贫困户退出后续产业扶持</t>
  </si>
  <si>
    <t>贫困户退出后续扶持项目</t>
  </si>
  <si>
    <t>对已脱贫退出的910户，安排扶持资金，每户不超过2000元。</t>
  </si>
  <si>
    <t>增强脱贫退出户的后续发展能力。</t>
  </si>
  <si>
    <t>产业发展补助</t>
  </si>
  <si>
    <t>对已脱贫退出的744户，安排扶持资金，每户不超过2000元。</t>
  </si>
  <si>
    <t>对已脱贫退出的549户，安排扶持资金，每户不超过2000元。</t>
  </si>
  <si>
    <t>对已脱贫退出的883户，安排扶持资金，每户不超过2000元。</t>
  </si>
  <si>
    <t>对已脱贫退出的397户，安排扶持资金，每户不超过2000元。</t>
  </si>
  <si>
    <t>对已脱贫退出的446户，安排扶持资金，每户不超过2000元。</t>
  </si>
  <si>
    <t>对已脱贫退出的681户，安排扶持资金，每户不超过2000元。</t>
  </si>
  <si>
    <t>对已脱贫退出的683户，安排扶持资金，每户不超过2000元。</t>
  </si>
  <si>
    <t>对已脱贫退出的1548户，安排扶持资金，每户不超过2000元。</t>
  </si>
  <si>
    <t>对已脱贫退出的3121户，安排扶持资金，每户不超过2000元。</t>
  </si>
  <si>
    <t>对已脱贫退出的642户，安排扶持资金，每户不超过2000元。</t>
  </si>
  <si>
    <t>对已脱贫退出的587户，安排扶持资金，每户不超过2000元。</t>
  </si>
  <si>
    <t>对已脱贫退出的1332户，安排扶持资金，每户不超过2000元。</t>
  </si>
  <si>
    <t>对已脱贫退出的627户，安排扶持资金，每户不超过2000元。</t>
  </si>
  <si>
    <t>对已脱贫退出的1066户，安排扶持资金，每户不超过2000元。</t>
  </si>
  <si>
    <t>对已脱贫退出的554户，安排扶持资金，每户不超过2000元。</t>
  </si>
  <si>
    <t>对已脱贫退出的735户，安排扶持资金，每户不超过2000元。</t>
  </si>
  <si>
    <t>对已脱贫退出的550户，安排扶持资金，每户不超过2000元。</t>
  </si>
  <si>
    <t>其他类扶贫项目</t>
  </si>
  <si>
    <t>技能脱贫“千校行动”</t>
  </si>
  <si>
    <t>贫困家庭子女技工院校扶贫补助</t>
  </si>
  <si>
    <t>受益50户50人，鼓励贫困学生创业、就业</t>
  </si>
  <si>
    <t>县扶贫办</t>
  </si>
  <si>
    <t>致富带头人培训</t>
  </si>
  <si>
    <t>培训致富带头人105人</t>
  </si>
  <si>
    <t>受益贫困户320户800人</t>
  </si>
  <si>
    <t>支持培训费和差旅费</t>
  </si>
  <si>
    <t>雨露计划</t>
  </si>
  <si>
    <t>18个镇办</t>
  </si>
  <si>
    <t>雨露计划1000人</t>
  </si>
  <si>
    <t>自主发展脱贫</t>
  </si>
  <si>
    <t>县扶贫办、镇办村</t>
  </si>
  <si>
    <t>扶贫资金项目管理费</t>
  </si>
  <si>
    <t>主要支持扶贫项目管理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</si>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</sst>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60">
    <font>
      <sz val="12"/>
      <name val="宋体"/>
      <family val="0"/>
    </font>
    <font>
      <sz val="9"/>
      <name val="宋体"/>
      <family val="0"/>
    </font>
    <font>
      <u val="single"/>
      <sz val="18"/>
      <name val="方正小标宋简体"/>
      <family val="0"/>
    </font>
    <font>
      <sz val="18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9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>
      <alignment vertical="center"/>
      <protection/>
    </xf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15" fillId="0" borderId="0">
      <alignment/>
      <protection/>
    </xf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15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 wrapText="1"/>
    </xf>
    <xf numFmtId="0" fontId="1" fillId="33" borderId="9" xfId="70" applyFont="1" applyFill="1" applyBorder="1" applyAlignment="1">
      <alignment horizontal="left" vertical="center" wrapText="1"/>
      <protection/>
    </xf>
    <xf numFmtId="0" fontId="7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9" xfId="69" applyNumberFormat="1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left" vertical="center" wrapText="1"/>
    </xf>
    <xf numFmtId="0" fontId="1" fillId="33" borderId="9" xfId="71" applyFont="1" applyFill="1" applyBorder="1" applyAlignment="1">
      <alignment horizontal="left" vertical="center" wrapText="1"/>
      <protection/>
    </xf>
    <xf numFmtId="0" fontId="58" fillId="33" borderId="9" xfId="0" applyFont="1" applyFill="1" applyBorder="1" applyAlignment="1">
      <alignment horizontal="left" vertical="center" wrapText="1"/>
    </xf>
    <xf numFmtId="0" fontId="1" fillId="33" borderId="9" xfId="72" applyNumberFormat="1" applyFont="1" applyFill="1" applyBorder="1" applyAlignment="1">
      <alignment horizontal="center"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1" fillId="33" borderId="9" xfId="15" applyFont="1" applyFill="1" applyBorder="1" applyAlignment="1">
      <alignment horizontal="left" vertical="center" wrapText="1"/>
      <protection/>
    </xf>
    <xf numFmtId="0" fontId="1" fillId="33" borderId="9" xfId="71" applyFont="1" applyFill="1" applyBorder="1" applyAlignment="1">
      <alignment horizontal="center" vertical="center" wrapText="1"/>
      <protection/>
    </xf>
    <xf numFmtId="0" fontId="58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5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71" applyFont="1" applyFill="1" applyBorder="1" applyAlignment="1">
      <alignment horizontal="left" vertical="center" wrapText="1"/>
      <protection/>
    </xf>
    <xf numFmtId="0" fontId="10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/>
    </xf>
    <xf numFmtId="0" fontId="10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0" fillId="33" borderId="9" xfId="69" applyNumberFormat="1" applyFont="1" applyFill="1" applyBorder="1" applyAlignment="1">
      <alignment horizontal="left" vertical="center" wrapText="1"/>
      <protection/>
    </xf>
    <xf numFmtId="0" fontId="10" fillId="33" borderId="9" xfId="69" applyNumberFormat="1" applyFont="1" applyFill="1" applyBorder="1" applyAlignment="1">
      <alignment horizontal="center" vertical="center" wrapText="1"/>
      <protection/>
    </xf>
    <xf numFmtId="0" fontId="1" fillId="33" borderId="9" xfId="69" applyFont="1" applyFill="1" applyBorder="1" applyAlignment="1">
      <alignment horizontal="center" vertical="center"/>
      <protection/>
    </xf>
    <xf numFmtId="0" fontId="4" fillId="33" borderId="9" xfId="69" applyNumberFormat="1" applyFont="1" applyFill="1" applyBorder="1" applyAlignment="1">
      <alignment horizontal="left" vertical="center" wrapText="1"/>
      <protection/>
    </xf>
    <xf numFmtId="0" fontId="11" fillId="33" borderId="9" xfId="69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" fillId="33" borderId="9" xfId="35" applyNumberFormat="1" applyFont="1" applyFill="1" applyBorder="1" applyAlignment="1">
      <alignment horizontal="left" vertical="center" wrapText="1"/>
      <protection/>
    </xf>
    <xf numFmtId="0" fontId="1" fillId="33" borderId="9" xfId="69" applyNumberFormat="1" applyFont="1" applyFill="1" applyBorder="1" applyAlignment="1">
      <alignment horizontal="left" vertical="center" wrapText="1"/>
      <protection/>
    </xf>
    <xf numFmtId="0" fontId="4" fillId="33" borderId="9" xfId="0" applyNumberFormat="1" applyFont="1" applyFill="1" applyBorder="1" applyAlignment="1">
      <alignment horizontal="left" vertical="center" wrapText="1"/>
    </xf>
    <xf numFmtId="0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" fillId="33" borderId="9" xfId="73" applyFont="1" applyFill="1" applyBorder="1" applyAlignment="1">
      <alignment horizontal="left" vertical="center" wrapText="1"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69" applyNumberFormat="1" applyFont="1" applyFill="1" applyBorder="1" applyAlignment="1">
      <alignment horizontal="center" vertical="center" wrapText="1"/>
      <protection/>
    </xf>
    <xf numFmtId="49" fontId="1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9" xfId="35" applyFont="1" applyFill="1" applyBorder="1" applyAlignment="1">
      <alignment horizontal="left" vertical="center" wrapText="1"/>
      <protection/>
    </xf>
    <xf numFmtId="0" fontId="1" fillId="33" borderId="9" xfId="73" applyFont="1" applyFill="1" applyBorder="1" applyAlignment="1">
      <alignment horizontal="center" vertical="center" wrapText="1"/>
      <protection/>
    </xf>
    <xf numFmtId="0" fontId="1" fillId="33" borderId="9" xfId="73" applyFont="1" applyFill="1" applyBorder="1" applyAlignment="1">
      <alignment horizontal="left" vertical="center" wrapText="1"/>
      <protection/>
    </xf>
    <xf numFmtId="0" fontId="1" fillId="33" borderId="9" xfId="73" applyFont="1" applyFill="1" applyBorder="1" applyAlignment="1">
      <alignment horizontal="center" vertical="center" wrapText="1"/>
      <protection/>
    </xf>
    <xf numFmtId="0" fontId="12" fillId="33" borderId="9" xfId="69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1" fillId="33" borderId="9" xfId="35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 applyProtection="1">
      <alignment horizontal="left" vertical="center" wrapText="1"/>
      <protection/>
    </xf>
    <xf numFmtId="0" fontId="0" fillId="33" borderId="9" xfId="0" applyFont="1" applyFill="1" applyBorder="1" applyAlignment="1" applyProtection="1">
      <alignment horizontal="left" vertical="center" wrapText="1"/>
      <protection/>
    </xf>
    <xf numFmtId="0" fontId="0" fillId="33" borderId="9" xfId="69" applyNumberFormat="1" applyFont="1" applyFill="1" applyBorder="1" applyAlignment="1">
      <alignment horizontal="center" vertical="center" wrapText="1"/>
      <protection/>
    </xf>
    <xf numFmtId="0" fontId="58" fillId="33" borderId="9" xfId="24" applyFont="1" applyFill="1" applyBorder="1" applyAlignment="1">
      <alignment horizontal="left" vertical="center" wrapText="1"/>
      <protection/>
    </xf>
    <xf numFmtId="0" fontId="58" fillId="33" borderId="9" xfId="0" applyNumberFormat="1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0" fillId="33" borderId="9" xfId="69" applyNumberFormat="1" applyFont="1" applyFill="1" applyBorder="1" applyAlignment="1">
      <alignment horizontal="left" vertical="center" wrapText="1"/>
      <protection/>
    </xf>
    <xf numFmtId="0" fontId="1" fillId="33" borderId="9" xfId="74" applyFont="1" applyFill="1" applyBorder="1" applyAlignment="1">
      <alignment horizontal="left" vertical="center" wrapText="1"/>
      <protection/>
    </xf>
    <xf numFmtId="0" fontId="1" fillId="33" borderId="9" xfId="74" applyFont="1" applyFill="1" applyBorder="1" applyAlignment="1">
      <alignment horizontal="center" vertical="center" wrapText="1"/>
      <protection/>
    </xf>
    <xf numFmtId="49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</cellXfs>
  <cellStyles count="6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明细表" xfId="69"/>
    <cellStyle name="常规 2" xfId="70"/>
    <cellStyle name="常规 2 8" xfId="71"/>
    <cellStyle name="常规 14" xfId="72"/>
    <cellStyle name="常规 3" xfId="73"/>
    <cellStyle name="常规 11 2" xfId="74"/>
    <cellStyle name="常规 2 4" xfId="75"/>
    <cellStyle name="常规_附件2___年___省（自治区、直辖市）贫困县统筹整合使用财政涉农资金进度情况统计表+(2) 2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" name="TextBox 411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2" name="TextBox 412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3" name="TextBox 413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4" name="TextBox 414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5" name="TextBox 415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6" name="TextBox 416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352425</xdr:colOff>
      <xdr:row>415</xdr:row>
      <xdr:rowOff>0</xdr:rowOff>
    </xdr:from>
    <xdr:ext cx="57150" cy="171450"/>
    <xdr:sp fLocksText="0">
      <xdr:nvSpPr>
        <xdr:cNvPr id="7" name="TextBox 417"/>
        <xdr:cNvSpPr txBox="1">
          <a:spLocks noChangeArrowheads="1"/>
        </xdr:cNvSpPr>
      </xdr:nvSpPr>
      <xdr:spPr>
        <a:xfrm>
          <a:off x="7686675" y="4916043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8" name="TextBox 418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9" name="TextBox 419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421</xdr:row>
      <xdr:rowOff>0</xdr:rowOff>
    </xdr:from>
    <xdr:ext cx="66675" cy="180975"/>
    <xdr:sp fLocksText="0">
      <xdr:nvSpPr>
        <xdr:cNvPr id="10" name="TextBox 420"/>
        <xdr:cNvSpPr txBox="1">
          <a:spLocks noChangeArrowheads="1"/>
        </xdr:cNvSpPr>
      </xdr:nvSpPr>
      <xdr:spPr>
        <a:xfrm>
          <a:off x="7991475" y="493976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" name="TextBox 421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2" name="TextBox 422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" name="TextBox 423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" name="TextBox 424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" name="TextBox 425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6" name="TextBox 426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7" name="TextBox 427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8" name="TextBox 428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9" name="TextBox 429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20" name="TextBox 430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21" name="TextBox 431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22" name="TextBox 432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23" name="TextBox 433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24" name="TextBox 434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195</xdr:row>
      <xdr:rowOff>0</xdr:rowOff>
    </xdr:from>
    <xdr:ext cx="66675" cy="0"/>
    <xdr:sp fLocksText="0">
      <xdr:nvSpPr>
        <xdr:cNvPr id="25" name="TextBox 435"/>
        <xdr:cNvSpPr txBox="1">
          <a:spLocks noChangeArrowheads="1"/>
        </xdr:cNvSpPr>
      </xdr:nvSpPr>
      <xdr:spPr>
        <a:xfrm>
          <a:off x="7991475" y="2911697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330</xdr:row>
      <xdr:rowOff>0</xdr:rowOff>
    </xdr:from>
    <xdr:ext cx="57150" cy="9525"/>
    <xdr:sp fLocksText="0">
      <xdr:nvSpPr>
        <xdr:cNvPr id="26" name="TextBox 436"/>
        <xdr:cNvSpPr txBox="1">
          <a:spLocks noChangeArrowheads="1"/>
        </xdr:cNvSpPr>
      </xdr:nvSpPr>
      <xdr:spPr>
        <a:xfrm>
          <a:off x="7334250" y="3917632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339</xdr:row>
      <xdr:rowOff>0</xdr:rowOff>
    </xdr:from>
    <xdr:ext cx="57150" cy="9525"/>
    <xdr:sp fLocksText="0">
      <xdr:nvSpPr>
        <xdr:cNvPr id="27" name="TextBox 437"/>
        <xdr:cNvSpPr txBox="1">
          <a:spLocks noChangeArrowheads="1"/>
        </xdr:cNvSpPr>
      </xdr:nvSpPr>
      <xdr:spPr>
        <a:xfrm>
          <a:off x="3333750" y="3984783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28" name="TextBox 438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29" name="TextBox 439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0" name="TextBox 440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1" name="TextBox 441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2" name="TextBox 442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3" name="TextBox 443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371475</xdr:colOff>
      <xdr:row>417</xdr:row>
      <xdr:rowOff>0</xdr:rowOff>
    </xdr:from>
    <xdr:ext cx="57150" cy="228600"/>
    <xdr:sp fLocksText="0">
      <xdr:nvSpPr>
        <xdr:cNvPr id="34" name="TextBox 444"/>
        <xdr:cNvSpPr txBox="1">
          <a:spLocks noChangeArrowheads="1"/>
        </xdr:cNvSpPr>
      </xdr:nvSpPr>
      <xdr:spPr>
        <a:xfrm>
          <a:off x="7705725" y="492356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5" name="TextBox 445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6" name="TextBox 446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7" name="TextBox 447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8" name="TextBox 448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39" name="TextBox 449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40" name="TextBox 450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1" name="TextBox 451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2" name="TextBox 452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3" name="TextBox 453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4" name="TextBox 454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5" name="TextBox 455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6" name="TextBox 456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7" name="TextBox 457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8" name="TextBox 458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49" name="TextBox 459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50" name="TextBox 460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1" name="TextBox 461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2" name="TextBox 462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3" name="TextBox 463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4" name="TextBox 464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5" name="TextBox 465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6" name="TextBox 466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7" name="TextBox 467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8" name="TextBox 468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59" name="TextBox 469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0" name="TextBox 470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1" name="TextBox 471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2" name="TextBox 472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3" name="TextBox 473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4" name="TextBox 474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5" name="TextBox 475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6" name="TextBox 476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33350"/>
    <xdr:sp fLocksText="0">
      <xdr:nvSpPr>
        <xdr:cNvPr id="67" name="TextBox 477"/>
        <xdr:cNvSpPr txBox="1">
          <a:spLocks noChangeArrowheads="1"/>
        </xdr:cNvSpPr>
      </xdr:nvSpPr>
      <xdr:spPr>
        <a:xfrm>
          <a:off x="3019425" y="3960495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8" name="TextBox 478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69" name="TextBox 479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33350"/>
    <xdr:sp fLocksText="0">
      <xdr:nvSpPr>
        <xdr:cNvPr id="70" name="TextBox 480"/>
        <xdr:cNvSpPr txBox="1">
          <a:spLocks noChangeArrowheads="1"/>
        </xdr:cNvSpPr>
      </xdr:nvSpPr>
      <xdr:spPr>
        <a:xfrm>
          <a:off x="3019425" y="3960495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33350"/>
    <xdr:sp fLocksText="0">
      <xdr:nvSpPr>
        <xdr:cNvPr id="71" name="TextBox 481"/>
        <xdr:cNvSpPr txBox="1">
          <a:spLocks noChangeArrowheads="1"/>
        </xdr:cNvSpPr>
      </xdr:nvSpPr>
      <xdr:spPr>
        <a:xfrm>
          <a:off x="3019425" y="3960495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72" name="TextBox 482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73" name="TextBox 483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74" name="TextBox 484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75" name="TextBox 485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76" name="TextBox 486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337</xdr:row>
      <xdr:rowOff>0</xdr:rowOff>
    </xdr:from>
    <xdr:ext cx="57150" cy="142875"/>
    <xdr:sp fLocksText="0">
      <xdr:nvSpPr>
        <xdr:cNvPr id="77" name="TextBox 487"/>
        <xdr:cNvSpPr txBox="1">
          <a:spLocks noChangeArrowheads="1"/>
        </xdr:cNvSpPr>
      </xdr:nvSpPr>
      <xdr:spPr>
        <a:xfrm>
          <a:off x="3019425" y="3960495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295275</xdr:colOff>
      <xdr:row>338</xdr:row>
      <xdr:rowOff>0</xdr:rowOff>
    </xdr:from>
    <xdr:ext cx="57150" cy="9525"/>
    <xdr:sp fLocksText="0">
      <xdr:nvSpPr>
        <xdr:cNvPr id="78" name="TextBox 488"/>
        <xdr:cNvSpPr txBox="1">
          <a:spLocks noChangeArrowheads="1"/>
        </xdr:cNvSpPr>
      </xdr:nvSpPr>
      <xdr:spPr>
        <a:xfrm>
          <a:off x="7629525" y="3971925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330</xdr:row>
      <xdr:rowOff>0</xdr:rowOff>
    </xdr:from>
    <xdr:ext cx="57150" cy="9525"/>
    <xdr:sp fLocksText="0">
      <xdr:nvSpPr>
        <xdr:cNvPr id="79" name="TextBox 489"/>
        <xdr:cNvSpPr txBox="1">
          <a:spLocks noChangeArrowheads="1"/>
        </xdr:cNvSpPr>
      </xdr:nvSpPr>
      <xdr:spPr>
        <a:xfrm>
          <a:off x="4667250" y="3917632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295275</xdr:colOff>
      <xdr:row>338</xdr:row>
      <xdr:rowOff>0</xdr:rowOff>
    </xdr:from>
    <xdr:ext cx="57150" cy="9525"/>
    <xdr:sp fLocksText="0">
      <xdr:nvSpPr>
        <xdr:cNvPr id="80" name="TextBox 490"/>
        <xdr:cNvSpPr txBox="1">
          <a:spLocks noChangeArrowheads="1"/>
        </xdr:cNvSpPr>
      </xdr:nvSpPr>
      <xdr:spPr>
        <a:xfrm>
          <a:off x="6962775" y="3971925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415</xdr:row>
      <xdr:rowOff>0</xdr:rowOff>
    </xdr:from>
    <xdr:ext cx="57150" cy="171450"/>
    <xdr:sp fLocksText="0">
      <xdr:nvSpPr>
        <xdr:cNvPr id="81" name="TextBox 491"/>
        <xdr:cNvSpPr txBox="1">
          <a:spLocks noChangeArrowheads="1"/>
        </xdr:cNvSpPr>
      </xdr:nvSpPr>
      <xdr:spPr>
        <a:xfrm>
          <a:off x="5019675" y="4916043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361950</xdr:colOff>
      <xdr:row>417</xdr:row>
      <xdr:rowOff>0</xdr:rowOff>
    </xdr:from>
    <xdr:ext cx="57150" cy="228600"/>
    <xdr:sp fLocksText="0">
      <xdr:nvSpPr>
        <xdr:cNvPr id="82" name="TextBox 492"/>
        <xdr:cNvSpPr txBox="1">
          <a:spLocks noChangeArrowheads="1"/>
        </xdr:cNvSpPr>
      </xdr:nvSpPr>
      <xdr:spPr>
        <a:xfrm>
          <a:off x="5029200" y="4923567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57150" cy="9525"/>
    <xdr:sp fLocksText="0">
      <xdr:nvSpPr>
        <xdr:cNvPr id="83" name="TextBox 493"/>
        <xdr:cNvSpPr txBox="1">
          <a:spLocks noChangeArrowheads="1"/>
        </xdr:cNvSpPr>
      </xdr:nvSpPr>
      <xdr:spPr>
        <a:xfrm>
          <a:off x="5334000" y="3917632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195</xdr:row>
      <xdr:rowOff>0</xdr:rowOff>
    </xdr:from>
    <xdr:ext cx="66675" cy="0"/>
    <xdr:sp fLocksText="0">
      <xdr:nvSpPr>
        <xdr:cNvPr id="84" name="TextBox 494"/>
        <xdr:cNvSpPr txBox="1">
          <a:spLocks noChangeArrowheads="1"/>
        </xdr:cNvSpPr>
      </xdr:nvSpPr>
      <xdr:spPr>
        <a:xfrm>
          <a:off x="7991475" y="2911697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193</xdr:row>
      <xdr:rowOff>0</xdr:rowOff>
    </xdr:from>
    <xdr:ext cx="66675" cy="104775"/>
    <xdr:sp fLocksText="0">
      <xdr:nvSpPr>
        <xdr:cNvPr id="85" name="TextBox 495"/>
        <xdr:cNvSpPr txBox="1">
          <a:spLocks noChangeArrowheads="1"/>
        </xdr:cNvSpPr>
      </xdr:nvSpPr>
      <xdr:spPr>
        <a:xfrm>
          <a:off x="7991475" y="2903124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86" name="TextBox 496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87" name="TextBox 497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88" name="TextBox 498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89" name="TextBox 499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0" name="TextBox 500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1" name="TextBox 501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352425</xdr:colOff>
      <xdr:row>366</xdr:row>
      <xdr:rowOff>47625</xdr:rowOff>
    </xdr:from>
    <xdr:ext cx="57150" cy="161925"/>
    <xdr:sp fLocksText="0">
      <xdr:nvSpPr>
        <xdr:cNvPr id="92" name="TextBox 502"/>
        <xdr:cNvSpPr txBox="1">
          <a:spLocks noChangeArrowheads="1"/>
        </xdr:cNvSpPr>
      </xdr:nvSpPr>
      <xdr:spPr>
        <a:xfrm>
          <a:off x="7686675" y="4196715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3" name="TextBox 503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4" name="TextBox 504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5" name="TextBox 505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6" name="TextBox 506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7" name="TextBox 507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66675" cy="152400"/>
    <xdr:sp fLocksText="0">
      <xdr:nvSpPr>
        <xdr:cNvPr id="98" name="TextBox 508"/>
        <xdr:cNvSpPr txBox="1">
          <a:spLocks noChangeArrowheads="1"/>
        </xdr:cNvSpPr>
      </xdr:nvSpPr>
      <xdr:spPr>
        <a:xfrm>
          <a:off x="3333750" y="4196238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99" name="TextBox 509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0" name="TextBox 510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1" name="TextBox 511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2" name="TextBox 512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3" name="TextBox 513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4" name="TextBox 514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5" name="TextBox 515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6" name="TextBox 516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7" name="TextBox 517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366</xdr:row>
      <xdr:rowOff>0</xdr:rowOff>
    </xdr:from>
    <xdr:ext cx="85725" cy="180975"/>
    <xdr:sp fLocksText="0">
      <xdr:nvSpPr>
        <xdr:cNvPr id="108" name="TextBox 518"/>
        <xdr:cNvSpPr txBox="1">
          <a:spLocks noChangeArrowheads="1"/>
        </xdr:cNvSpPr>
      </xdr:nvSpPr>
      <xdr:spPr>
        <a:xfrm>
          <a:off x="3333750" y="41962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366</xdr:row>
      <xdr:rowOff>47625</xdr:rowOff>
    </xdr:from>
    <xdr:ext cx="57150" cy="161925"/>
    <xdr:sp fLocksText="0">
      <xdr:nvSpPr>
        <xdr:cNvPr id="109" name="TextBox 519"/>
        <xdr:cNvSpPr txBox="1">
          <a:spLocks noChangeArrowheads="1"/>
        </xdr:cNvSpPr>
      </xdr:nvSpPr>
      <xdr:spPr>
        <a:xfrm>
          <a:off x="5019675" y="4196715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366</xdr:row>
      <xdr:rowOff>47625</xdr:rowOff>
    </xdr:from>
    <xdr:ext cx="57150" cy="161925"/>
    <xdr:sp fLocksText="0">
      <xdr:nvSpPr>
        <xdr:cNvPr id="110" name="TextBox 520"/>
        <xdr:cNvSpPr txBox="1">
          <a:spLocks noChangeArrowheads="1"/>
        </xdr:cNvSpPr>
      </xdr:nvSpPr>
      <xdr:spPr>
        <a:xfrm>
          <a:off x="4352925" y="4196715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260</xdr:row>
      <xdr:rowOff>0</xdr:rowOff>
    </xdr:from>
    <xdr:ext cx="66675" cy="209550"/>
    <xdr:sp fLocksText="0">
      <xdr:nvSpPr>
        <xdr:cNvPr id="111" name="TextBox 521"/>
        <xdr:cNvSpPr txBox="1">
          <a:spLocks noChangeArrowheads="1"/>
        </xdr:cNvSpPr>
      </xdr:nvSpPr>
      <xdr:spPr>
        <a:xfrm>
          <a:off x="7991475" y="346233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2" name="TextBox 522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3" name="TextBox 523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4" name="TextBox 524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5" name="TextBox 525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6" name="TextBox 526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7" name="TextBox 527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8" name="TextBox 528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19" name="TextBox 529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20" name="TextBox 530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21" name="TextBox 531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22" name="TextBox 532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23" name="TextBox 533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24" name="TextBox 534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25" name="TextBox 535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26" name="TextBox 536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27" name="TextBox 537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28" name="TextBox 538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29" name="TextBox 539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30" name="TextBox 540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31" name="TextBox 541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32" name="TextBox 542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33" name="TextBox 543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4" name="TextBox 544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5" name="TextBox 545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6" name="TextBox 546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7" name="TextBox 547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8" name="TextBox 548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39" name="TextBox 549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0" name="TextBox 550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1" name="TextBox 551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2" name="TextBox 552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3" name="TextBox 553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4" name="TextBox 554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66675" cy="161925"/>
    <xdr:sp fLocksText="0">
      <xdr:nvSpPr>
        <xdr:cNvPr id="145" name="TextBox 555"/>
        <xdr:cNvSpPr txBox="1">
          <a:spLocks noChangeArrowheads="1"/>
        </xdr:cNvSpPr>
      </xdr:nvSpPr>
      <xdr:spPr>
        <a:xfrm>
          <a:off x="3333750" y="491604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46" name="TextBox 556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47" name="TextBox 557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48" name="TextBox 558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49" name="TextBox 559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0" name="TextBox 560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1" name="TextBox 561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2" name="TextBox 562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3" name="TextBox 563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4" name="TextBox 564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415</xdr:row>
      <xdr:rowOff>0</xdr:rowOff>
    </xdr:from>
    <xdr:ext cx="85725" cy="190500"/>
    <xdr:sp fLocksText="0">
      <xdr:nvSpPr>
        <xdr:cNvPr id="155" name="TextBox 565"/>
        <xdr:cNvSpPr txBox="1">
          <a:spLocks noChangeArrowheads="1"/>
        </xdr:cNvSpPr>
      </xdr:nvSpPr>
      <xdr:spPr>
        <a:xfrm>
          <a:off x="3333750" y="49160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56" name="TextBox 566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57" name="TextBox 567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58" name="TextBox 568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59" name="TextBox 569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0" name="TextBox 570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1" name="TextBox 571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2" name="TextBox 572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3" name="TextBox 573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4" name="TextBox 574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5" name="TextBox 575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6" name="TextBox 576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66675" cy="219075"/>
    <xdr:sp fLocksText="0">
      <xdr:nvSpPr>
        <xdr:cNvPr id="167" name="TextBox 577"/>
        <xdr:cNvSpPr txBox="1">
          <a:spLocks noChangeArrowheads="1"/>
        </xdr:cNvSpPr>
      </xdr:nvSpPr>
      <xdr:spPr>
        <a:xfrm>
          <a:off x="3333750" y="492356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68" name="TextBox 578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69" name="TextBox 579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0" name="TextBox 580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1" name="TextBox 581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2" name="TextBox 582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3" name="TextBox 583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4" name="TextBox 584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5" name="TextBox 585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6" name="TextBox 586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85725" cy="257175"/>
    <xdr:sp fLocksText="0">
      <xdr:nvSpPr>
        <xdr:cNvPr id="177" name="TextBox 587"/>
        <xdr:cNvSpPr txBox="1">
          <a:spLocks noChangeArrowheads="1"/>
        </xdr:cNvSpPr>
      </xdr:nvSpPr>
      <xdr:spPr>
        <a:xfrm>
          <a:off x="3333750" y="4923567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9"/>
  <sheetViews>
    <sheetView tabSelected="1" zoomScaleSheetLayoutView="100" workbookViewId="0" topLeftCell="A1">
      <pane ySplit="5" topLeftCell="A6" activePane="bottomLeft" state="frozen"/>
      <selection pane="bottomLeft" activeCell="U2" sqref="U2"/>
    </sheetView>
  </sheetViews>
  <sheetFormatPr defaultColWidth="8.75390625" defaultRowHeight="14.25"/>
  <cols>
    <col min="1" max="1" width="8.75390625" style="1" customWidth="1"/>
    <col min="2" max="4" width="8.75390625" style="2" customWidth="1"/>
    <col min="5" max="5" width="8.75390625" style="3" customWidth="1"/>
    <col min="6" max="6" width="8.75390625" style="2" customWidth="1"/>
    <col min="7" max="11" width="8.75390625" style="3" customWidth="1"/>
    <col min="12" max="12" width="8.625" style="3" customWidth="1"/>
    <col min="13" max="17" width="8.75390625" style="3" customWidth="1"/>
    <col min="18" max="18" width="8.75390625" style="4" customWidth="1"/>
    <col min="19" max="19" width="8.75390625" style="2" customWidth="1"/>
    <col min="20" max="20" width="8.75390625" style="5" customWidth="1"/>
    <col min="21" max="16384" width="8.75390625" style="1" customWidth="1"/>
  </cols>
  <sheetData>
    <row r="1" spans="1:20" s="1" customFormat="1" ht="18" customHeight="1">
      <c r="A1" s="1" t="s">
        <v>0</v>
      </c>
      <c r="B1" s="2"/>
      <c r="C1" s="2"/>
      <c r="D1" s="2"/>
      <c r="E1" s="3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2"/>
      <c r="T1" s="5"/>
    </row>
    <row r="2" spans="1:20" s="1" customFormat="1" ht="24">
      <c r="A2" s="6" t="s">
        <v>1</v>
      </c>
      <c r="B2" s="7"/>
      <c r="C2" s="7"/>
      <c r="D2" s="7"/>
      <c r="E2" s="8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5"/>
    </row>
    <row r="3" spans="1:20" s="1" customFormat="1" ht="14.25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9" t="s">
        <v>9</v>
      </c>
      <c r="S3" s="9" t="s">
        <v>10</v>
      </c>
      <c r="T3" s="31" t="s">
        <v>11</v>
      </c>
    </row>
    <row r="4" spans="1:20" s="1" customFormat="1" ht="14.25">
      <c r="A4" s="9"/>
      <c r="B4" s="9"/>
      <c r="C4" s="9"/>
      <c r="D4" s="10"/>
      <c r="E4" s="10"/>
      <c r="F4" s="10"/>
      <c r="G4" s="11" t="s">
        <v>12</v>
      </c>
      <c r="H4" s="10" t="s">
        <v>13</v>
      </c>
      <c r="I4" s="10"/>
      <c r="J4" s="10"/>
      <c r="K4" s="10"/>
      <c r="L4" s="10"/>
      <c r="M4" s="10" t="s">
        <v>14</v>
      </c>
      <c r="N4" s="10"/>
      <c r="O4" s="10"/>
      <c r="P4" s="10"/>
      <c r="Q4" s="9" t="s">
        <v>15</v>
      </c>
      <c r="R4" s="9"/>
      <c r="S4" s="9"/>
      <c r="T4" s="32"/>
    </row>
    <row r="5" spans="1:20" s="1" customFormat="1" ht="22.5">
      <c r="A5" s="9"/>
      <c r="B5" s="9"/>
      <c r="C5" s="9"/>
      <c r="D5" s="10"/>
      <c r="E5" s="10"/>
      <c r="F5" s="10"/>
      <c r="G5" s="11"/>
      <c r="H5" s="9" t="s">
        <v>16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23</v>
      </c>
      <c r="P5" s="9" t="s">
        <v>20</v>
      </c>
      <c r="Q5" s="9"/>
      <c r="R5" s="9"/>
      <c r="S5" s="9"/>
      <c r="T5" s="32"/>
    </row>
    <row r="6" spans="1:20" s="1" customFormat="1" ht="28.5" customHeight="1">
      <c r="A6" s="9"/>
      <c r="B6" s="12" t="s">
        <v>24</v>
      </c>
      <c r="C6" s="12"/>
      <c r="D6" s="13"/>
      <c r="E6" s="10"/>
      <c r="F6" s="13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12"/>
      <c r="S6" s="12"/>
      <c r="T6" s="33"/>
    </row>
    <row r="7" spans="1:20" s="1" customFormat="1" ht="48.75" customHeight="1">
      <c r="A7" s="9" t="s">
        <v>25</v>
      </c>
      <c r="B7" s="14" t="s">
        <v>26</v>
      </c>
      <c r="C7" s="14" t="s">
        <v>27</v>
      </c>
      <c r="D7" s="14" t="s">
        <v>28</v>
      </c>
      <c r="E7" s="15">
        <v>2019</v>
      </c>
      <c r="F7" s="14" t="s">
        <v>29</v>
      </c>
      <c r="G7" s="16">
        <f>L7+P7+Q7</f>
        <v>156</v>
      </c>
      <c r="H7" s="15">
        <v>156</v>
      </c>
      <c r="I7" s="16"/>
      <c r="J7" s="16"/>
      <c r="K7" s="16"/>
      <c r="L7" s="15">
        <v>156</v>
      </c>
      <c r="M7" s="17"/>
      <c r="N7" s="17"/>
      <c r="O7" s="17"/>
      <c r="P7" s="17"/>
      <c r="Q7" s="17"/>
      <c r="R7" s="14" t="s">
        <v>30</v>
      </c>
      <c r="S7" s="14" t="s">
        <v>31</v>
      </c>
      <c r="T7" s="34" t="s">
        <v>32</v>
      </c>
    </row>
    <row r="8" spans="1:20" s="1" customFormat="1" ht="56.25">
      <c r="A8" s="9"/>
      <c r="B8" s="14" t="s">
        <v>33</v>
      </c>
      <c r="C8" s="14" t="s">
        <v>34</v>
      </c>
      <c r="D8" s="14" t="s">
        <v>35</v>
      </c>
      <c r="E8" s="15">
        <v>2019</v>
      </c>
      <c r="F8" s="14" t="s">
        <v>36</v>
      </c>
      <c r="G8" s="16">
        <f aca="true" t="shared" si="0" ref="G8:G51">L8+P8+Q8</f>
        <v>120</v>
      </c>
      <c r="H8" s="17"/>
      <c r="I8" s="17"/>
      <c r="J8" s="15">
        <v>120</v>
      </c>
      <c r="K8" s="15"/>
      <c r="L8" s="15">
        <v>120</v>
      </c>
      <c r="M8" s="17"/>
      <c r="N8" s="17"/>
      <c r="O8" s="17"/>
      <c r="P8" s="17"/>
      <c r="Q8" s="17"/>
      <c r="R8" s="14" t="s">
        <v>37</v>
      </c>
      <c r="S8" s="14" t="s">
        <v>31</v>
      </c>
      <c r="T8" s="34" t="s">
        <v>32</v>
      </c>
    </row>
    <row r="9" spans="1:20" s="1" customFormat="1" ht="51" customHeight="1">
      <c r="A9" s="9"/>
      <c r="B9" s="14" t="s">
        <v>38</v>
      </c>
      <c r="C9" s="14" t="s">
        <v>39</v>
      </c>
      <c r="D9" s="14" t="s">
        <v>40</v>
      </c>
      <c r="E9" s="15">
        <v>2019</v>
      </c>
      <c r="F9" s="14" t="s">
        <v>41</v>
      </c>
      <c r="G9" s="16">
        <f t="shared" si="0"/>
        <v>150</v>
      </c>
      <c r="H9" s="15">
        <v>150</v>
      </c>
      <c r="I9" s="17"/>
      <c r="J9" s="17"/>
      <c r="K9" s="17"/>
      <c r="L9" s="15">
        <v>150</v>
      </c>
      <c r="M9" s="17"/>
      <c r="N9" s="17"/>
      <c r="O9" s="17"/>
      <c r="P9" s="17"/>
      <c r="Q9" s="17"/>
      <c r="R9" s="14" t="s">
        <v>42</v>
      </c>
      <c r="S9" s="14" t="s">
        <v>31</v>
      </c>
      <c r="T9" s="34" t="s">
        <v>32</v>
      </c>
    </row>
    <row r="10" spans="1:20" s="1" customFormat="1" ht="85.5" customHeight="1">
      <c r="A10" s="9"/>
      <c r="B10" s="14" t="s">
        <v>43</v>
      </c>
      <c r="C10" s="14" t="s">
        <v>44</v>
      </c>
      <c r="D10" s="14" t="s">
        <v>45</v>
      </c>
      <c r="E10" s="15">
        <v>2019</v>
      </c>
      <c r="F10" s="14" t="s">
        <v>46</v>
      </c>
      <c r="G10" s="16">
        <f t="shared" si="0"/>
        <v>120</v>
      </c>
      <c r="H10" s="15">
        <v>120</v>
      </c>
      <c r="I10" s="17"/>
      <c r="J10" s="17"/>
      <c r="K10" s="17"/>
      <c r="L10" s="15">
        <v>120</v>
      </c>
      <c r="M10" s="17"/>
      <c r="N10" s="17"/>
      <c r="O10" s="17"/>
      <c r="P10" s="17"/>
      <c r="Q10" s="17"/>
      <c r="R10" s="14" t="s">
        <v>47</v>
      </c>
      <c r="S10" s="14" t="s">
        <v>31</v>
      </c>
      <c r="T10" s="34" t="s">
        <v>32</v>
      </c>
    </row>
    <row r="11" spans="1:20" s="1" customFormat="1" ht="49.5" customHeight="1">
      <c r="A11" s="9"/>
      <c r="B11" s="14" t="s">
        <v>48</v>
      </c>
      <c r="C11" s="14" t="s">
        <v>49</v>
      </c>
      <c r="D11" s="14" t="s">
        <v>50</v>
      </c>
      <c r="E11" s="15">
        <v>2019</v>
      </c>
      <c r="F11" s="14" t="s">
        <v>51</v>
      </c>
      <c r="G11" s="16">
        <f t="shared" si="0"/>
        <v>20</v>
      </c>
      <c r="H11" s="15">
        <v>20</v>
      </c>
      <c r="I11" s="17"/>
      <c r="J11" s="17"/>
      <c r="K11" s="17"/>
      <c r="L11" s="15">
        <v>20</v>
      </c>
      <c r="M11" s="17"/>
      <c r="N11" s="17"/>
      <c r="O11" s="17"/>
      <c r="P11" s="17"/>
      <c r="Q11" s="17"/>
      <c r="R11" s="14" t="s">
        <v>47</v>
      </c>
      <c r="S11" s="14" t="s">
        <v>31</v>
      </c>
      <c r="T11" s="34" t="s">
        <v>32</v>
      </c>
    </row>
    <row r="12" spans="1:20" s="1" customFormat="1" ht="56.25">
      <c r="A12" s="9"/>
      <c r="B12" s="18" t="s">
        <v>52</v>
      </c>
      <c r="C12" s="14" t="s">
        <v>53</v>
      </c>
      <c r="D12" s="18" t="s">
        <v>54</v>
      </c>
      <c r="E12" s="15">
        <v>2019</v>
      </c>
      <c r="F12" s="14" t="s">
        <v>55</v>
      </c>
      <c r="G12" s="16">
        <f t="shared" si="0"/>
        <v>100</v>
      </c>
      <c r="H12" s="19">
        <v>100</v>
      </c>
      <c r="I12" s="17"/>
      <c r="J12" s="17"/>
      <c r="K12" s="17"/>
      <c r="L12" s="19">
        <v>100</v>
      </c>
      <c r="M12" s="17"/>
      <c r="N12" s="17"/>
      <c r="O12" s="17"/>
      <c r="P12" s="17"/>
      <c r="Q12" s="17"/>
      <c r="R12" s="14" t="s">
        <v>56</v>
      </c>
      <c r="S12" s="14" t="s">
        <v>31</v>
      </c>
      <c r="T12" s="34" t="s">
        <v>32</v>
      </c>
    </row>
    <row r="13" spans="1:20" s="1" customFormat="1" ht="46.5" customHeight="1">
      <c r="A13" s="9"/>
      <c r="B13" s="14" t="s">
        <v>57</v>
      </c>
      <c r="C13" s="14" t="s">
        <v>53</v>
      </c>
      <c r="D13" s="14" t="s">
        <v>58</v>
      </c>
      <c r="E13" s="15">
        <v>2019</v>
      </c>
      <c r="F13" s="14" t="s">
        <v>59</v>
      </c>
      <c r="G13" s="16">
        <f t="shared" si="0"/>
        <v>122</v>
      </c>
      <c r="H13" s="15">
        <v>122</v>
      </c>
      <c r="I13" s="17"/>
      <c r="J13" s="17"/>
      <c r="K13" s="17"/>
      <c r="L13" s="15">
        <v>122</v>
      </c>
      <c r="M13" s="17"/>
      <c r="N13" s="17"/>
      <c r="O13" s="17"/>
      <c r="P13" s="17"/>
      <c r="Q13" s="17"/>
      <c r="R13" s="21" t="s">
        <v>56</v>
      </c>
      <c r="S13" s="14" t="s">
        <v>31</v>
      </c>
      <c r="T13" s="34" t="s">
        <v>60</v>
      </c>
    </row>
    <row r="14" spans="1:20" s="1" customFormat="1" ht="60" customHeight="1">
      <c r="A14" s="9"/>
      <c r="B14" s="14" t="s">
        <v>61</v>
      </c>
      <c r="C14" s="14" t="s">
        <v>62</v>
      </c>
      <c r="D14" s="14" t="s">
        <v>63</v>
      </c>
      <c r="E14" s="16">
        <v>2019</v>
      </c>
      <c r="F14" s="14" t="s">
        <v>64</v>
      </c>
      <c r="G14" s="16">
        <f t="shared" si="0"/>
        <v>251</v>
      </c>
      <c r="H14" s="16">
        <v>251</v>
      </c>
      <c r="I14" s="17"/>
      <c r="J14" s="17"/>
      <c r="K14" s="17"/>
      <c r="L14" s="16">
        <v>251</v>
      </c>
      <c r="M14" s="17"/>
      <c r="N14" s="17"/>
      <c r="O14" s="17"/>
      <c r="P14" s="17"/>
      <c r="Q14" s="17"/>
      <c r="R14" s="21" t="s">
        <v>56</v>
      </c>
      <c r="S14" s="14" t="s">
        <v>31</v>
      </c>
      <c r="T14" s="34" t="s">
        <v>60</v>
      </c>
    </row>
    <row r="15" spans="1:20" s="1" customFormat="1" ht="58.5" customHeight="1">
      <c r="A15" s="9"/>
      <c r="B15" s="14" t="s">
        <v>65</v>
      </c>
      <c r="C15" s="14" t="s">
        <v>66</v>
      </c>
      <c r="D15" s="14" t="s">
        <v>67</v>
      </c>
      <c r="E15" s="15">
        <v>2019</v>
      </c>
      <c r="F15" s="14" t="s">
        <v>68</v>
      </c>
      <c r="G15" s="16">
        <f t="shared" si="0"/>
        <v>53</v>
      </c>
      <c r="H15" s="15">
        <v>53</v>
      </c>
      <c r="I15" s="17"/>
      <c r="J15" s="17"/>
      <c r="K15" s="17"/>
      <c r="L15" s="15">
        <v>53</v>
      </c>
      <c r="M15" s="17"/>
      <c r="N15" s="17"/>
      <c r="O15" s="17"/>
      <c r="P15" s="17"/>
      <c r="Q15" s="17"/>
      <c r="R15" s="21" t="s">
        <v>47</v>
      </c>
      <c r="S15" s="14" t="s">
        <v>31</v>
      </c>
      <c r="T15" s="34" t="s">
        <v>60</v>
      </c>
    </row>
    <row r="16" spans="1:20" s="1" customFormat="1" ht="45">
      <c r="A16" s="9"/>
      <c r="B16" s="14" t="s">
        <v>69</v>
      </c>
      <c r="C16" s="14" t="s">
        <v>70</v>
      </c>
      <c r="D16" s="14" t="s">
        <v>71</v>
      </c>
      <c r="E16" s="16">
        <v>2019</v>
      </c>
      <c r="F16" s="14" t="s">
        <v>72</v>
      </c>
      <c r="G16" s="16">
        <f t="shared" si="0"/>
        <v>110</v>
      </c>
      <c r="H16" s="15">
        <v>110</v>
      </c>
      <c r="I16" s="17"/>
      <c r="J16" s="17"/>
      <c r="K16" s="17"/>
      <c r="L16" s="15">
        <v>110</v>
      </c>
      <c r="M16" s="17"/>
      <c r="N16" s="17"/>
      <c r="O16" s="17"/>
      <c r="P16" s="17"/>
      <c r="Q16" s="17"/>
      <c r="R16" s="21" t="s">
        <v>73</v>
      </c>
      <c r="S16" s="14" t="s">
        <v>31</v>
      </c>
      <c r="T16" s="34" t="s">
        <v>74</v>
      </c>
    </row>
    <row r="17" spans="1:20" s="1" customFormat="1" ht="51" customHeight="1">
      <c r="A17" s="9"/>
      <c r="B17" s="14" t="s">
        <v>75</v>
      </c>
      <c r="C17" s="14" t="s">
        <v>76</v>
      </c>
      <c r="D17" s="14" t="s">
        <v>77</v>
      </c>
      <c r="E17" s="15">
        <v>2019</v>
      </c>
      <c r="F17" s="14" t="s">
        <v>78</v>
      </c>
      <c r="G17" s="16">
        <f t="shared" si="0"/>
        <v>246</v>
      </c>
      <c r="H17" s="15">
        <v>246</v>
      </c>
      <c r="I17" s="17"/>
      <c r="J17" s="17"/>
      <c r="K17" s="17"/>
      <c r="L17" s="15">
        <v>246</v>
      </c>
      <c r="M17" s="17"/>
      <c r="N17" s="17"/>
      <c r="O17" s="17"/>
      <c r="P17" s="17"/>
      <c r="Q17" s="17"/>
      <c r="R17" s="21" t="s">
        <v>79</v>
      </c>
      <c r="S17" s="14" t="s">
        <v>31</v>
      </c>
      <c r="T17" s="34" t="s">
        <v>74</v>
      </c>
    </row>
    <row r="18" spans="1:20" s="1" customFormat="1" ht="51" customHeight="1">
      <c r="A18" s="9"/>
      <c r="B18" s="14" t="s">
        <v>80</v>
      </c>
      <c r="C18" s="20" t="s">
        <v>81</v>
      </c>
      <c r="D18" s="21" t="s">
        <v>82</v>
      </c>
      <c r="E18" s="16">
        <v>2019</v>
      </c>
      <c r="F18" s="14" t="s">
        <v>83</v>
      </c>
      <c r="G18" s="16">
        <f t="shared" si="0"/>
        <v>133</v>
      </c>
      <c r="H18" s="15">
        <v>133</v>
      </c>
      <c r="I18" s="17"/>
      <c r="J18" s="17"/>
      <c r="K18" s="17"/>
      <c r="L18" s="15">
        <v>133</v>
      </c>
      <c r="M18" s="17"/>
      <c r="N18" s="17"/>
      <c r="O18" s="17"/>
      <c r="P18" s="17"/>
      <c r="Q18" s="17"/>
      <c r="R18" s="21" t="s">
        <v>84</v>
      </c>
      <c r="S18" s="14" t="s">
        <v>31</v>
      </c>
      <c r="T18" s="34" t="s">
        <v>74</v>
      </c>
    </row>
    <row r="19" spans="1:20" s="1" customFormat="1" ht="48.75" customHeight="1">
      <c r="A19" s="9"/>
      <c r="B19" s="14" t="s">
        <v>85</v>
      </c>
      <c r="C19" s="20" t="s">
        <v>86</v>
      </c>
      <c r="D19" s="21" t="s">
        <v>87</v>
      </c>
      <c r="E19" s="16">
        <v>2019</v>
      </c>
      <c r="F19" s="14" t="s">
        <v>88</v>
      </c>
      <c r="G19" s="16">
        <f t="shared" si="0"/>
        <v>108</v>
      </c>
      <c r="H19" s="17">
        <v>108</v>
      </c>
      <c r="I19" s="17"/>
      <c r="J19" s="17"/>
      <c r="K19" s="17"/>
      <c r="L19" s="17">
        <v>108</v>
      </c>
      <c r="M19" s="17"/>
      <c r="N19" s="17"/>
      <c r="O19" s="17"/>
      <c r="P19" s="17"/>
      <c r="Q19" s="17"/>
      <c r="R19" s="21" t="s">
        <v>84</v>
      </c>
      <c r="S19" s="14" t="s">
        <v>31</v>
      </c>
      <c r="T19" s="34" t="s">
        <v>74</v>
      </c>
    </row>
    <row r="20" spans="1:20" s="1" customFormat="1" ht="101.25">
      <c r="A20" s="9"/>
      <c r="B20" s="14" t="s">
        <v>89</v>
      </c>
      <c r="C20" s="14" t="s">
        <v>90</v>
      </c>
      <c r="D20" s="21" t="s">
        <v>91</v>
      </c>
      <c r="E20" s="15">
        <v>2019</v>
      </c>
      <c r="F20" s="14" t="s">
        <v>92</v>
      </c>
      <c r="G20" s="16">
        <f t="shared" si="0"/>
        <v>197</v>
      </c>
      <c r="H20" s="16">
        <v>197</v>
      </c>
      <c r="I20" s="17"/>
      <c r="J20" s="17"/>
      <c r="K20" s="17"/>
      <c r="L20" s="16">
        <v>197</v>
      </c>
      <c r="M20" s="17"/>
      <c r="N20" s="17"/>
      <c r="O20" s="17"/>
      <c r="P20" s="17"/>
      <c r="Q20" s="17"/>
      <c r="R20" s="21" t="s">
        <v>84</v>
      </c>
      <c r="S20" s="14" t="s">
        <v>31</v>
      </c>
      <c r="T20" s="34" t="s">
        <v>74</v>
      </c>
    </row>
    <row r="21" spans="1:20" s="1" customFormat="1" ht="45">
      <c r="A21" s="9"/>
      <c r="B21" s="14" t="s">
        <v>93</v>
      </c>
      <c r="C21" s="14" t="s">
        <v>94</v>
      </c>
      <c r="D21" s="14" t="s">
        <v>95</v>
      </c>
      <c r="E21" s="16">
        <v>2019</v>
      </c>
      <c r="F21" s="21" t="s">
        <v>96</v>
      </c>
      <c r="G21" s="16">
        <f t="shared" si="0"/>
        <v>195</v>
      </c>
      <c r="H21" s="15">
        <v>195</v>
      </c>
      <c r="I21" s="17"/>
      <c r="J21" s="17"/>
      <c r="K21" s="17"/>
      <c r="L21" s="15">
        <v>195</v>
      </c>
      <c r="M21" s="17"/>
      <c r="N21" s="17"/>
      <c r="O21" s="17"/>
      <c r="P21" s="17"/>
      <c r="Q21" s="17"/>
      <c r="R21" s="21" t="s">
        <v>97</v>
      </c>
      <c r="S21" s="14" t="s">
        <v>31</v>
      </c>
      <c r="T21" s="34" t="s">
        <v>74</v>
      </c>
    </row>
    <row r="22" spans="1:20" s="1" customFormat="1" ht="45">
      <c r="A22" s="9"/>
      <c r="B22" s="14" t="s">
        <v>98</v>
      </c>
      <c r="C22" s="14" t="s">
        <v>99</v>
      </c>
      <c r="D22" s="14" t="s">
        <v>100</v>
      </c>
      <c r="E22" s="15">
        <v>2019</v>
      </c>
      <c r="F22" s="21" t="s">
        <v>101</v>
      </c>
      <c r="G22" s="16">
        <f t="shared" si="0"/>
        <v>171</v>
      </c>
      <c r="H22" s="15">
        <v>171</v>
      </c>
      <c r="I22" s="17"/>
      <c r="J22" s="17"/>
      <c r="K22" s="17"/>
      <c r="L22" s="15">
        <v>171</v>
      </c>
      <c r="M22" s="17"/>
      <c r="N22" s="17"/>
      <c r="O22" s="17"/>
      <c r="P22" s="17"/>
      <c r="Q22" s="17"/>
      <c r="R22" s="21" t="s">
        <v>97</v>
      </c>
      <c r="S22" s="14" t="s">
        <v>31</v>
      </c>
      <c r="T22" s="34" t="s">
        <v>74</v>
      </c>
    </row>
    <row r="23" spans="1:20" s="1" customFormat="1" ht="45">
      <c r="A23" s="9"/>
      <c r="B23" s="22" t="s">
        <v>102</v>
      </c>
      <c r="C23" s="14" t="s">
        <v>103</v>
      </c>
      <c r="D23" s="22" t="s">
        <v>104</v>
      </c>
      <c r="E23" s="16">
        <v>2019</v>
      </c>
      <c r="F23" s="21" t="s">
        <v>105</v>
      </c>
      <c r="G23" s="16">
        <f t="shared" si="0"/>
        <v>274</v>
      </c>
      <c r="H23" s="15">
        <v>274</v>
      </c>
      <c r="I23" s="17"/>
      <c r="J23" s="17"/>
      <c r="K23" s="17"/>
      <c r="L23" s="15">
        <v>274</v>
      </c>
      <c r="M23" s="17"/>
      <c r="N23" s="17"/>
      <c r="O23" s="17"/>
      <c r="P23" s="17"/>
      <c r="Q23" s="17"/>
      <c r="R23" s="21" t="s">
        <v>106</v>
      </c>
      <c r="S23" s="14" t="s">
        <v>31</v>
      </c>
      <c r="T23" s="34" t="s">
        <v>74</v>
      </c>
    </row>
    <row r="24" spans="1:20" s="1" customFormat="1" ht="58.5" customHeight="1">
      <c r="A24" s="9"/>
      <c r="B24" s="14" t="s">
        <v>107</v>
      </c>
      <c r="C24" s="14" t="s">
        <v>108</v>
      </c>
      <c r="D24" s="14" t="s">
        <v>109</v>
      </c>
      <c r="E24" s="15">
        <v>2019</v>
      </c>
      <c r="F24" s="21" t="s">
        <v>110</v>
      </c>
      <c r="G24" s="16">
        <f t="shared" si="0"/>
        <v>84</v>
      </c>
      <c r="H24" s="15">
        <v>84</v>
      </c>
      <c r="I24" s="17"/>
      <c r="J24" s="17"/>
      <c r="K24" s="17"/>
      <c r="L24" s="15">
        <v>84</v>
      </c>
      <c r="M24" s="17"/>
      <c r="N24" s="17"/>
      <c r="O24" s="17"/>
      <c r="P24" s="17"/>
      <c r="Q24" s="17"/>
      <c r="R24" s="21" t="s">
        <v>106</v>
      </c>
      <c r="S24" s="14" t="s">
        <v>31</v>
      </c>
      <c r="T24" s="34" t="s">
        <v>74</v>
      </c>
    </row>
    <row r="25" spans="1:20" s="1" customFormat="1" ht="90">
      <c r="A25" s="9"/>
      <c r="B25" s="22" t="s">
        <v>111</v>
      </c>
      <c r="C25" s="20" t="s">
        <v>112</v>
      </c>
      <c r="D25" s="21" t="s">
        <v>113</v>
      </c>
      <c r="E25" s="15">
        <v>2019</v>
      </c>
      <c r="F25" s="14" t="s">
        <v>68</v>
      </c>
      <c r="G25" s="16">
        <f t="shared" si="0"/>
        <v>133</v>
      </c>
      <c r="H25" s="15">
        <v>133</v>
      </c>
      <c r="I25" s="17"/>
      <c r="J25" s="17"/>
      <c r="K25" s="17"/>
      <c r="L25" s="15">
        <v>133</v>
      </c>
      <c r="M25" s="17"/>
      <c r="N25" s="17"/>
      <c r="O25" s="17"/>
      <c r="P25" s="17"/>
      <c r="Q25" s="17"/>
      <c r="R25" s="21" t="s">
        <v>114</v>
      </c>
      <c r="S25" s="14" t="s">
        <v>31</v>
      </c>
      <c r="T25" s="34" t="s">
        <v>74</v>
      </c>
    </row>
    <row r="26" spans="1:20" s="1" customFormat="1" ht="67.5">
      <c r="A26" s="9"/>
      <c r="B26" s="22" t="s">
        <v>115</v>
      </c>
      <c r="C26" s="14" t="s">
        <v>116</v>
      </c>
      <c r="D26" s="14" t="s">
        <v>117</v>
      </c>
      <c r="E26" s="16">
        <v>2019</v>
      </c>
      <c r="F26" s="21" t="s">
        <v>118</v>
      </c>
      <c r="G26" s="16">
        <f t="shared" si="0"/>
        <v>33</v>
      </c>
      <c r="H26" s="15">
        <v>33</v>
      </c>
      <c r="I26" s="17"/>
      <c r="J26" s="17"/>
      <c r="K26" s="17"/>
      <c r="L26" s="15">
        <v>33</v>
      </c>
      <c r="M26" s="17"/>
      <c r="N26" s="17"/>
      <c r="O26" s="17"/>
      <c r="P26" s="17"/>
      <c r="Q26" s="17"/>
      <c r="R26" s="21" t="s">
        <v>114</v>
      </c>
      <c r="S26" s="14" t="s">
        <v>31</v>
      </c>
      <c r="T26" s="34" t="s">
        <v>74</v>
      </c>
    </row>
    <row r="27" spans="1:20" s="1" customFormat="1" ht="57.75" customHeight="1">
      <c r="A27" s="9"/>
      <c r="B27" s="22" t="s">
        <v>119</v>
      </c>
      <c r="C27" s="14" t="s">
        <v>120</v>
      </c>
      <c r="D27" s="14" t="s">
        <v>121</v>
      </c>
      <c r="E27" s="15">
        <v>2019</v>
      </c>
      <c r="F27" s="21" t="s">
        <v>122</v>
      </c>
      <c r="G27" s="16">
        <f t="shared" si="0"/>
        <v>280</v>
      </c>
      <c r="H27" s="15">
        <v>280</v>
      </c>
      <c r="I27" s="17"/>
      <c r="J27" s="17"/>
      <c r="K27" s="17"/>
      <c r="L27" s="15">
        <v>280</v>
      </c>
      <c r="M27" s="17"/>
      <c r="N27" s="17"/>
      <c r="O27" s="17"/>
      <c r="P27" s="17"/>
      <c r="Q27" s="17"/>
      <c r="R27" s="21" t="s">
        <v>123</v>
      </c>
      <c r="S27" s="14" t="s">
        <v>31</v>
      </c>
      <c r="T27" s="34" t="s">
        <v>60</v>
      </c>
    </row>
    <row r="28" spans="1:20" s="1" customFormat="1" ht="67.5">
      <c r="A28" s="9"/>
      <c r="B28" s="22" t="s">
        <v>124</v>
      </c>
      <c r="C28" s="21" t="s">
        <v>125</v>
      </c>
      <c r="D28" s="21" t="s">
        <v>126</v>
      </c>
      <c r="E28" s="16">
        <v>2019</v>
      </c>
      <c r="F28" s="21" t="s">
        <v>127</v>
      </c>
      <c r="G28" s="16">
        <f t="shared" si="0"/>
        <v>290</v>
      </c>
      <c r="H28" s="15">
        <v>290</v>
      </c>
      <c r="I28" s="17"/>
      <c r="J28" s="17"/>
      <c r="K28" s="17"/>
      <c r="L28" s="15">
        <v>290</v>
      </c>
      <c r="M28" s="17"/>
      <c r="N28" s="17"/>
      <c r="O28" s="17"/>
      <c r="P28" s="17"/>
      <c r="Q28" s="17"/>
      <c r="R28" s="21" t="s">
        <v>123</v>
      </c>
      <c r="S28" s="14" t="s">
        <v>31</v>
      </c>
      <c r="T28" s="34" t="s">
        <v>60</v>
      </c>
    </row>
    <row r="29" spans="1:20" s="1" customFormat="1" ht="69.75" customHeight="1">
      <c r="A29" s="9"/>
      <c r="B29" s="22" t="s">
        <v>128</v>
      </c>
      <c r="C29" s="21" t="s">
        <v>129</v>
      </c>
      <c r="D29" s="21" t="s">
        <v>130</v>
      </c>
      <c r="E29" s="15">
        <v>2019</v>
      </c>
      <c r="F29" s="21" t="s">
        <v>92</v>
      </c>
      <c r="G29" s="16">
        <f t="shared" si="0"/>
        <v>183</v>
      </c>
      <c r="H29" s="15">
        <v>183</v>
      </c>
      <c r="I29" s="17"/>
      <c r="J29" s="17"/>
      <c r="K29" s="17"/>
      <c r="L29" s="15">
        <v>183</v>
      </c>
      <c r="M29" s="17"/>
      <c r="N29" s="17"/>
      <c r="O29" s="17"/>
      <c r="P29" s="17"/>
      <c r="Q29" s="17"/>
      <c r="R29" s="21" t="s">
        <v>123</v>
      </c>
      <c r="S29" s="14" t="s">
        <v>31</v>
      </c>
      <c r="T29" s="34" t="s">
        <v>60</v>
      </c>
    </row>
    <row r="30" spans="1:20" s="1" customFormat="1" ht="45">
      <c r="A30" s="9"/>
      <c r="B30" s="21" t="s">
        <v>131</v>
      </c>
      <c r="C30" s="21" t="s">
        <v>70</v>
      </c>
      <c r="D30" s="21" t="s">
        <v>132</v>
      </c>
      <c r="E30" s="15">
        <v>2019</v>
      </c>
      <c r="F30" s="21" t="s">
        <v>133</v>
      </c>
      <c r="G30" s="16">
        <f t="shared" si="0"/>
        <v>130</v>
      </c>
      <c r="H30" s="23">
        <v>130</v>
      </c>
      <c r="I30" s="17"/>
      <c r="J30" s="17"/>
      <c r="K30" s="17"/>
      <c r="L30" s="23">
        <v>130</v>
      </c>
      <c r="M30" s="17"/>
      <c r="N30" s="17"/>
      <c r="O30" s="17"/>
      <c r="P30" s="17"/>
      <c r="Q30" s="17"/>
      <c r="R30" s="21" t="s">
        <v>73</v>
      </c>
      <c r="S30" s="14" t="s">
        <v>31</v>
      </c>
      <c r="T30" s="34" t="s">
        <v>74</v>
      </c>
    </row>
    <row r="31" spans="1:20" s="1" customFormat="1" ht="69.75" customHeight="1">
      <c r="A31" s="9"/>
      <c r="B31" s="21" t="s">
        <v>134</v>
      </c>
      <c r="C31" s="21" t="s">
        <v>135</v>
      </c>
      <c r="D31" s="21" t="s">
        <v>136</v>
      </c>
      <c r="E31" s="15">
        <v>2019</v>
      </c>
      <c r="F31" s="21" t="s">
        <v>137</v>
      </c>
      <c r="G31" s="16">
        <f t="shared" si="0"/>
        <v>35</v>
      </c>
      <c r="H31" s="17"/>
      <c r="I31" s="17"/>
      <c r="J31" s="23">
        <v>35</v>
      </c>
      <c r="K31" s="17"/>
      <c r="L31" s="23">
        <v>35</v>
      </c>
      <c r="M31" s="17"/>
      <c r="N31" s="17"/>
      <c r="O31" s="17"/>
      <c r="P31" s="17"/>
      <c r="Q31" s="17"/>
      <c r="R31" s="21" t="s">
        <v>73</v>
      </c>
      <c r="S31" s="14" t="s">
        <v>31</v>
      </c>
      <c r="T31" s="34" t="s">
        <v>60</v>
      </c>
    </row>
    <row r="32" spans="1:20" s="1" customFormat="1" ht="69" customHeight="1">
      <c r="A32" s="9"/>
      <c r="B32" s="21" t="s">
        <v>138</v>
      </c>
      <c r="C32" s="21" t="s">
        <v>135</v>
      </c>
      <c r="D32" s="21" t="s">
        <v>139</v>
      </c>
      <c r="E32" s="15">
        <v>2019</v>
      </c>
      <c r="F32" s="21" t="s">
        <v>140</v>
      </c>
      <c r="G32" s="16">
        <f t="shared" si="0"/>
        <v>45</v>
      </c>
      <c r="H32" s="17"/>
      <c r="I32" s="17"/>
      <c r="J32" s="23">
        <v>45</v>
      </c>
      <c r="K32" s="17"/>
      <c r="L32" s="23">
        <v>45</v>
      </c>
      <c r="M32" s="17"/>
      <c r="N32" s="17"/>
      <c r="O32" s="17"/>
      <c r="P32" s="17"/>
      <c r="Q32" s="17"/>
      <c r="R32" s="21" t="s">
        <v>73</v>
      </c>
      <c r="S32" s="14" t="s">
        <v>31</v>
      </c>
      <c r="T32" s="34" t="s">
        <v>60</v>
      </c>
    </row>
    <row r="33" spans="1:20" s="1" customFormat="1" ht="67.5">
      <c r="A33" s="9"/>
      <c r="B33" s="21" t="s">
        <v>141</v>
      </c>
      <c r="C33" s="21" t="s">
        <v>142</v>
      </c>
      <c r="D33" s="21" t="s">
        <v>143</v>
      </c>
      <c r="E33" s="15">
        <v>2019</v>
      </c>
      <c r="F33" s="21" t="s">
        <v>144</v>
      </c>
      <c r="G33" s="16">
        <f t="shared" si="0"/>
        <v>125</v>
      </c>
      <c r="H33" s="17"/>
      <c r="I33" s="17"/>
      <c r="J33" s="23">
        <v>125</v>
      </c>
      <c r="K33" s="17"/>
      <c r="L33" s="23">
        <v>125</v>
      </c>
      <c r="M33" s="17"/>
      <c r="N33" s="17"/>
      <c r="O33" s="17"/>
      <c r="P33" s="17"/>
      <c r="Q33" s="17"/>
      <c r="R33" s="21" t="s">
        <v>145</v>
      </c>
      <c r="S33" s="14" t="s">
        <v>31</v>
      </c>
      <c r="T33" s="34" t="s">
        <v>60</v>
      </c>
    </row>
    <row r="34" spans="1:20" s="1" customFormat="1" ht="67.5">
      <c r="A34" s="9"/>
      <c r="B34" s="21" t="s">
        <v>146</v>
      </c>
      <c r="C34" s="21" t="s">
        <v>147</v>
      </c>
      <c r="D34" s="21" t="s">
        <v>148</v>
      </c>
      <c r="E34" s="15">
        <v>2019</v>
      </c>
      <c r="F34" s="21" t="s">
        <v>149</v>
      </c>
      <c r="G34" s="16">
        <f t="shared" si="0"/>
        <v>28</v>
      </c>
      <c r="H34" s="17"/>
      <c r="I34" s="17"/>
      <c r="J34" s="23">
        <v>28</v>
      </c>
      <c r="K34" s="17"/>
      <c r="L34" s="23">
        <v>28</v>
      </c>
      <c r="M34" s="17"/>
      <c r="N34" s="17"/>
      <c r="O34" s="17"/>
      <c r="P34" s="17"/>
      <c r="Q34" s="17"/>
      <c r="R34" s="21" t="s">
        <v>145</v>
      </c>
      <c r="S34" s="14" t="s">
        <v>31</v>
      </c>
      <c r="T34" s="34" t="s">
        <v>60</v>
      </c>
    </row>
    <row r="35" spans="1:20" s="1" customFormat="1" ht="42" customHeight="1">
      <c r="A35" s="9"/>
      <c r="B35" s="21" t="s">
        <v>150</v>
      </c>
      <c r="C35" s="21" t="s">
        <v>151</v>
      </c>
      <c r="D35" s="21" t="s">
        <v>152</v>
      </c>
      <c r="E35" s="15">
        <v>2019</v>
      </c>
      <c r="F35" s="21" t="s">
        <v>153</v>
      </c>
      <c r="G35" s="16">
        <f t="shared" si="0"/>
        <v>70</v>
      </c>
      <c r="H35" s="23">
        <v>70</v>
      </c>
      <c r="I35" s="17"/>
      <c r="J35" s="17"/>
      <c r="K35" s="17"/>
      <c r="L35" s="23">
        <v>70</v>
      </c>
      <c r="M35" s="17"/>
      <c r="N35" s="17"/>
      <c r="O35" s="17"/>
      <c r="P35" s="17"/>
      <c r="Q35" s="17"/>
      <c r="R35" s="21" t="s">
        <v>154</v>
      </c>
      <c r="S35" s="14" t="s">
        <v>31</v>
      </c>
      <c r="T35" s="34" t="s">
        <v>60</v>
      </c>
    </row>
    <row r="36" spans="1:20" s="1" customFormat="1" ht="67.5">
      <c r="A36" s="9"/>
      <c r="B36" s="21" t="s">
        <v>155</v>
      </c>
      <c r="C36" s="21" t="s">
        <v>156</v>
      </c>
      <c r="D36" s="21" t="s">
        <v>157</v>
      </c>
      <c r="E36" s="15">
        <v>2019</v>
      </c>
      <c r="F36" s="21" t="s">
        <v>158</v>
      </c>
      <c r="G36" s="16">
        <f t="shared" si="0"/>
        <v>60</v>
      </c>
      <c r="H36" s="23">
        <v>60</v>
      </c>
      <c r="I36" s="17"/>
      <c r="J36" s="17"/>
      <c r="K36" s="17"/>
      <c r="L36" s="23">
        <v>60</v>
      </c>
      <c r="M36" s="17"/>
      <c r="N36" s="17"/>
      <c r="O36" s="17"/>
      <c r="P36" s="17"/>
      <c r="Q36" s="17"/>
      <c r="R36" s="21" t="s">
        <v>42</v>
      </c>
      <c r="S36" s="14" t="s">
        <v>31</v>
      </c>
      <c r="T36" s="34" t="s">
        <v>60</v>
      </c>
    </row>
    <row r="37" spans="1:20" s="1" customFormat="1" ht="48" customHeight="1">
      <c r="A37" s="9"/>
      <c r="B37" s="21" t="s">
        <v>159</v>
      </c>
      <c r="C37" s="21" t="s">
        <v>160</v>
      </c>
      <c r="D37" s="21" t="s">
        <v>161</v>
      </c>
      <c r="E37" s="15">
        <v>2019</v>
      </c>
      <c r="F37" s="21" t="s">
        <v>162</v>
      </c>
      <c r="G37" s="16">
        <f t="shared" si="0"/>
        <v>80</v>
      </c>
      <c r="H37" s="23">
        <v>80</v>
      </c>
      <c r="I37" s="17"/>
      <c r="J37" s="17"/>
      <c r="K37" s="17"/>
      <c r="L37" s="23">
        <v>80</v>
      </c>
      <c r="M37" s="17"/>
      <c r="N37" s="17"/>
      <c r="O37" s="17"/>
      <c r="P37" s="17"/>
      <c r="Q37" s="17"/>
      <c r="R37" s="21" t="s">
        <v>79</v>
      </c>
      <c r="S37" s="14" t="s">
        <v>31</v>
      </c>
      <c r="T37" s="34" t="s">
        <v>74</v>
      </c>
    </row>
    <row r="38" spans="1:20" s="1" customFormat="1" ht="45">
      <c r="A38" s="9"/>
      <c r="B38" s="21" t="s">
        <v>163</v>
      </c>
      <c r="C38" s="21" t="s">
        <v>164</v>
      </c>
      <c r="D38" s="21" t="s">
        <v>165</v>
      </c>
      <c r="E38" s="15">
        <v>2019</v>
      </c>
      <c r="F38" s="21" t="s">
        <v>166</v>
      </c>
      <c r="G38" s="16">
        <f t="shared" si="0"/>
        <v>40</v>
      </c>
      <c r="H38" s="23">
        <v>40</v>
      </c>
      <c r="I38" s="17"/>
      <c r="J38" s="17"/>
      <c r="K38" s="17"/>
      <c r="L38" s="23">
        <v>40</v>
      </c>
      <c r="M38" s="17"/>
      <c r="N38" s="17"/>
      <c r="O38" s="17"/>
      <c r="P38" s="17"/>
      <c r="Q38" s="17"/>
      <c r="R38" s="21" t="s">
        <v>79</v>
      </c>
      <c r="S38" s="14" t="s">
        <v>31</v>
      </c>
      <c r="T38" s="34" t="s">
        <v>60</v>
      </c>
    </row>
    <row r="39" spans="1:20" s="1" customFormat="1" ht="67.5">
      <c r="A39" s="9"/>
      <c r="B39" s="21" t="s">
        <v>167</v>
      </c>
      <c r="C39" s="21" t="s">
        <v>168</v>
      </c>
      <c r="D39" s="21" t="s">
        <v>169</v>
      </c>
      <c r="E39" s="15">
        <v>2019</v>
      </c>
      <c r="F39" s="21" t="s">
        <v>166</v>
      </c>
      <c r="G39" s="16">
        <f t="shared" si="0"/>
        <v>60</v>
      </c>
      <c r="H39" s="23">
        <v>60</v>
      </c>
      <c r="I39" s="17"/>
      <c r="J39" s="17"/>
      <c r="K39" s="17"/>
      <c r="L39" s="23">
        <v>60</v>
      </c>
      <c r="M39" s="17"/>
      <c r="N39" s="17"/>
      <c r="O39" s="17"/>
      <c r="P39" s="17"/>
      <c r="Q39" s="17"/>
      <c r="R39" s="21" t="s">
        <v>79</v>
      </c>
      <c r="S39" s="14" t="s">
        <v>31</v>
      </c>
      <c r="T39" s="34" t="s">
        <v>74</v>
      </c>
    </row>
    <row r="40" spans="1:20" s="1" customFormat="1" ht="45">
      <c r="A40" s="9"/>
      <c r="B40" s="21" t="s">
        <v>170</v>
      </c>
      <c r="C40" s="21" t="s">
        <v>171</v>
      </c>
      <c r="D40" s="21" t="s">
        <v>172</v>
      </c>
      <c r="E40" s="15">
        <v>2019</v>
      </c>
      <c r="F40" s="21" t="s">
        <v>173</v>
      </c>
      <c r="G40" s="16">
        <f t="shared" si="0"/>
        <v>85</v>
      </c>
      <c r="H40" s="23">
        <v>85</v>
      </c>
      <c r="I40" s="17"/>
      <c r="J40" s="17"/>
      <c r="K40" s="17"/>
      <c r="L40" s="23">
        <v>85</v>
      </c>
      <c r="M40" s="17"/>
      <c r="N40" s="17"/>
      <c r="O40" s="17"/>
      <c r="P40" s="17"/>
      <c r="Q40" s="17"/>
      <c r="R40" s="21" t="s">
        <v>84</v>
      </c>
      <c r="S40" s="14" t="s">
        <v>31</v>
      </c>
      <c r="T40" s="34" t="s">
        <v>74</v>
      </c>
    </row>
    <row r="41" spans="1:20" s="1" customFormat="1" ht="45">
      <c r="A41" s="9"/>
      <c r="B41" s="21" t="s">
        <v>174</v>
      </c>
      <c r="C41" s="21" t="s">
        <v>175</v>
      </c>
      <c r="D41" s="21" t="s">
        <v>176</v>
      </c>
      <c r="E41" s="15">
        <v>2019</v>
      </c>
      <c r="F41" s="14" t="s">
        <v>177</v>
      </c>
      <c r="G41" s="16">
        <f t="shared" si="0"/>
        <v>26</v>
      </c>
      <c r="H41" s="23">
        <v>26</v>
      </c>
      <c r="I41" s="17"/>
      <c r="J41" s="17"/>
      <c r="K41" s="17"/>
      <c r="L41" s="23">
        <v>26</v>
      </c>
      <c r="M41" s="17"/>
      <c r="N41" s="17"/>
      <c r="O41" s="17"/>
      <c r="P41" s="17"/>
      <c r="Q41" s="17"/>
      <c r="R41" s="21" t="s">
        <v>84</v>
      </c>
      <c r="S41" s="14" t="s">
        <v>31</v>
      </c>
      <c r="T41" s="34" t="s">
        <v>74</v>
      </c>
    </row>
    <row r="42" spans="1:20" s="1" customFormat="1" ht="56.25">
      <c r="A42" s="9"/>
      <c r="B42" s="21" t="s">
        <v>178</v>
      </c>
      <c r="C42" s="21" t="s">
        <v>179</v>
      </c>
      <c r="D42" s="21" t="s">
        <v>180</v>
      </c>
      <c r="E42" s="15">
        <v>2019</v>
      </c>
      <c r="F42" s="21" t="s">
        <v>181</v>
      </c>
      <c r="G42" s="16">
        <f t="shared" si="0"/>
        <v>260</v>
      </c>
      <c r="H42" s="23">
        <v>260</v>
      </c>
      <c r="I42" s="17"/>
      <c r="J42" s="17"/>
      <c r="K42" s="17"/>
      <c r="L42" s="23">
        <v>260</v>
      </c>
      <c r="M42" s="17"/>
      <c r="N42" s="17"/>
      <c r="O42" s="17"/>
      <c r="P42" s="17"/>
      <c r="Q42" s="17"/>
      <c r="R42" s="21" t="s">
        <v>97</v>
      </c>
      <c r="S42" s="14" t="s">
        <v>31</v>
      </c>
      <c r="T42" s="34" t="s">
        <v>60</v>
      </c>
    </row>
    <row r="43" spans="1:20" s="1" customFormat="1" ht="56.25">
      <c r="A43" s="9"/>
      <c r="B43" s="21" t="s">
        <v>182</v>
      </c>
      <c r="C43" s="21" t="s">
        <v>183</v>
      </c>
      <c r="D43" s="21" t="s">
        <v>184</v>
      </c>
      <c r="E43" s="15">
        <v>2019</v>
      </c>
      <c r="F43" s="21" t="s">
        <v>185</v>
      </c>
      <c r="G43" s="16">
        <f t="shared" si="0"/>
        <v>55</v>
      </c>
      <c r="H43" s="23">
        <v>55</v>
      </c>
      <c r="I43" s="17"/>
      <c r="J43" s="17"/>
      <c r="K43" s="17"/>
      <c r="L43" s="23">
        <v>55</v>
      </c>
      <c r="M43" s="17"/>
      <c r="N43" s="17"/>
      <c r="O43" s="17"/>
      <c r="P43" s="17"/>
      <c r="Q43" s="17"/>
      <c r="R43" s="21" t="s">
        <v>97</v>
      </c>
      <c r="S43" s="14" t="s">
        <v>31</v>
      </c>
      <c r="T43" s="34" t="s">
        <v>74</v>
      </c>
    </row>
    <row r="44" spans="1:20" s="1" customFormat="1" ht="72" customHeight="1">
      <c r="A44" s="9"/>
      <c r="B44" s="21" t="s">
        <v>186</v>
      </c>
      <c r="C44" s="21" t="s">
        <v>103</v>
      </c>
      <c r="D44" s="21" t="s">
        <v>187</v>
      </c>
      <c r="E44" s="15">
        <v>2019</v>
      </c>
      <c r="F44" s="21" t="s">
        <v>188</v>
      </c>
      <c r="G44" s="16">
        <f t="shared" si="0"/>
        <v>290</v>
      </c>
      <c r="H44" s="23">
        <v>290</v>
      </c>
      <c r="I44" s="17"/>
      <c r="J44" s="17"/>
      <c r="K44" s="17"/>
      <c r="L44" s="23">
        <v>290</v>
      </c>
      <c r="M44" s="17"/>
      <c r="N44" s="17"/>
      <c r="O44" s="17"/>
      <c r="P44" s="17"/>
      <c r="Q44" s="17"/>
      <c r="R44" s="21" t="s">
        <v>106</v>
      </c>
      <c r="S44" s="14" t="s">
        <v>31</v>
      </c>
      <c r="T44" s="34" t="s">
        <v>60</v>
      </c>
    </row>
    <row r="45" spans="1:20" s="1" customFormat="1" ht="90">
      <c r="A45" s="9"/>
      <c r="B45" s="24" t="s">
        <v>189</v>
      </c>
      <c r="C45" s="24" t="s">
        <v>190</v>
      </c>
      <c r="D45" s="24" t="s">
        <v>191</v>
      </c>
      <c r="E45" s="15">
        <v>2019</v>
      </c>
      <c r="F45" s="24" t="s">
        <v>192</v>
      </c>
      <c r="G45" s="16">
        <f t="shared" si="0"/>
        <v>15</v>
      </c>
      <c r="H45" s="25">
        <v>15</v>
      </c>
      <c r="I45" s="17"/>
      <c r="J45" s="17"/>
      <c r="K45" s="17"/>
      <c r="L45" s="25">
        <v>15</v>
      </c>
      <c r="M45" s="17"/>
      <c r="N45" s="17"/>
      <c r="O45" s="17"/>
      <c r="P45" s="17"/>
      <c r="Q45" s="17"/>
      <c r="R45" s="24" t="s">
        <v>123</v>
      </c>
      <c r="S45" s="14" t="s">
        <v>31</v>
      </c>
      <c r="T45" s="34" t="s">
        <v>60</v>
      </c>
    </row>
    <row r="46" spans="1:20" s="1" customFormat="1" ht="67.5">
      <c r="A46" s="9"/>
      <c r="B46" s="24" t="s">
        <v>193</v>
      </c>
      <c r="C46" s="24" t="s">
        <v>190</v>
      </c>
      <c r="D46" s="24" t="s">
        <v>194</v>
      </c>
      <c r="E46" s="15">
        <v>2019</v>
      </c>
      <c r="F46" s="24" t="s">
        <v>195</v>
      </c>
      <c r="G46" s="16">
        <f t="shared" si="0"/>
        <v>12</v>
      </c>
      <c r="H46" s="25">
        <v>12</v>
      </c>
      <c r="I46" s="17"/>
      <c r="J46" s="17"/>
      <c r="K46" s="17"/>
      <c r="L46" s="25">
        <v>12</v>
      </c>
      <c r="M46" s="17"/>
      <c r="N46" s="17"/>
      <c r="O46" s="17"/>
      <c r="P46" s="17"/>
      <c r="Q46" s="17"/>
      <c r="R46" s="24" t="s">
        <v>123</v>
      </c>
      <c r="S46" s="14" t="s">
        <v>31</v>
      </c>
      <c r="T46" s="34" t="s">
        <v>60</v>
      </c>
    </row>
    <row r="47" spans="1:20" s="1" customFormat="1" ht="67.5">
      <c r="A47" s="9"/>
      <c r="B47" s="24" t="s">
        <v>196</v>
      </c>
      <c r="C47" s="24" t="s">
        <v>190</v>
      </c>
      <c r="D47" s="24" t="s">
        <v>197</v>
      </c>
      <c r="E47" s="15">
        <v>2019</v>
      </c>
      <c r="F47" s="24" t="s">
        <v>198</v>
      </c>
      <c r="G47" s="16">
        <f t="shared" si="0"/>
        <v>10</v>
      </c>
      <c r="H47" s="25">
        <v>10</v>
      </c>
      <c r="I47" s="17"/>
      <c r="J47" s="17"/>
      <c r="K47" s="17"/>
      <c r="L47" s="25">
        <v>10</v>
      </c>
      <c r="M47" s="17"/>
      <c r="N47" s="17"/>
      <c r="O47" s="17"/>
      <c r="P47" s="17"/>
      <c r="Q47" s="17"/>
      <c r="R47" s="24" t="s">
        <v>123</v>
      </c>
      <c r="S47" s="14" t="s">
        <v>31</v>
      </c>
      <c r="T47" s="34" t="s">
        <v>60</v>
      </c>
    </row>
    <row r="48" spans="1:20" s="1" customFormat="1" ht="67.5">
      <c r="A48" s="9"/>
      <c r="B48" s="24" t="s">
        <v>199</v>
      </c>
      <c r="C48" s="24" t="s">
        <v>190</v>
      </c>
      <c r="D48" s="24" t="s">
        <v>200</v>
      </c>
      <c r="E48" s="15">
        <v>2019</v>
      </c>
      <c r="F48" s="24" t="s">
        <v>201</v>
      </c>
      <c r="G48" s="16">
        <f t="shared" si="0"/>
        <v>175</v>
      </c>
      <c r="H48" s="25">
        <v>175</v>
      </c>
      <c r="I48" s="17"/>
      <c r="J48" s="17"/>
      <c r="K48" s="17"/>
      <c r="L48" s="25">
        <v>175</v>
      </c>
      <c r="M48" s="17"/>
      <c r="N48" s="17"/>
      <c r="O48" s="17"/>
      <c r="P48" s="17"/>
      <c r="Q48" s="17"/>
      <c r="R48" s="24" t="s">
        <v>123</v>
      </c>
      <c r="S48" s="14" t="s">
        <v>31</v>
      </c>
      <c r="T48" s="34" t="s">
        <v>60</v>
      </c>
    </row>
    <row r="49" spans="1:20" s="1" customFormat="1" ht="67.5">
      <c r="A49" s="9"/>
      <c r="B49" s="21" t="s">
        <v>202</v>
      </c>
      <c r="C49" s="21" t="s">
        <v>44</v>
      </c>
      <c r="D49" s="21" t="s">
        <v>203</v>
      </c>
      <c r="E49" s="15">
        <v>2019</v>
      </c>
      <c r="F49" s="21" t="s">
        <v>204</v>
      </c>
      <c r="G49" s="16">
        <f t="shared" si="0"/>
        <v>60</v>
      </c>
      <c r="H49" s="23">
        <v>60</v>
      </c>
      <c r="I49" s="17"/>
      <c r="J49" s="17"/>
      <c r="K49" s="17"/>
      <c r="L49" s="23">
        <v>60</v>
      </c>
      <c r="M49" s="17"/>
      <c r="N49" s="17"/>
      <c r="O49" s="17"/>
      <c r="P49" s="17"/>
      <c r="Q49" s="17"/>
      <c r="R49" s="21" t="s">
        <v>47</v>
      </c>
      <c r="S49" s="14" t="s">
        <v>31</v>
      </c>
      <c r="T49" s="34" t="s">
        <v>60</v>
      </c>
    </row>
    <row r="50" spans="1:20" s="1" customFormat="1" ht="33.75">
      <c r="A50" s="9"/>
      <c r="B50" s="21" t="s">
        <v>205</v>
      </c>
      <c r="C50" s="21" t="s">
        <v>206</v>
      </c>
      <c r="D50" s="21" t="s">
        <v>207</v>
      </c>
      <c r="E50" s="15">
        <v>2019</v>
      </c>
      <c r="F50" s="21" t="s">
        <v>208</v>
      </c>
      <c r="G50" s="16">
        <f t="shared" si="0"/>
        <v>12</v>
      </c>
      <c r="H50" s="23">
        <v>12</v>
      </c>
      <c r="I50" s="17"/>
      <c r="J50" s="17"/>
      <c r="K50" s="17"/>
      <c r="L50" s="23">
        <v>12</v>
      </c>
      <c r="M50" s="17"/>
      <c r="N50" s="17"/>
      <c r="O50" s="17"/>
      <c r="P50" s="17"/>
      <c r="Q50" s="17"/>
      <c r="R50" s="21" t="s">
        <v>209</v>
      </c>
      <c r="S50" s="14" t="s">
        <v>31</v>
      </c>
      <c r="T50" s="34" t="s">
        <v>60</v>
      </c>
    </row>
    <row r="51" spans="1:20" s="1" customFormat="1" ht="102.75">
      <c r="A51" s="9"/>
      <c r="B51" s="21" t="s">
        <v>210</v>
      </c>
      <c r="C51" s="21" t="s">
        <v>211</v>
      </c>
      <c r="D51" s="21" t="s">
        <v>212</v>
      </c>
      <c r="E51" s="15">
        <v>2019</v>
      </c>
      <c r="F51" s="21" t="s">
        <v>213</v>
      </c>
      <c r="G51" s="16">
        <f t="shared" si="0"/>
        <v>220</v>
      </c>
      <c r="H51" s="15">
        <v>220</v>
      </c>
      <c r="I51" s="15"/>
      <c r="J51" s="15"/>
      <c r="K51" s="15"/>
      <c r="L51" s="15">
        <v>220</v>
      </c>
      <c r="M51" s="15"/>
      <c r="N51" s="15"/>
      <c r="O51" s="15"/>
      <c r="P51" s="15"/>
      <c r="Q51" s="15"/>
      <c r="R51" s="21" t="s">
        <v>214</v>
      </c>
      <c r="S51" s="14" t="s">
        <v>31</v>
      </c>
      <c r="T51" s="34" t="s">
        <v>215</v>
      </c>
    </row>
    <row r="52" spans="1:20" s="1" customFormat="1" ht="78.75">
      <c r="A52" s="9"/>
      <c r="B52" s="21" t="s">
        <v>216</v>
      </c>
      <c r="C52" s="21" t="s">
        <v>217</v>
      </c>
      <c r="D52" s="21" t="s">
        <v>218</v>
      </c>
      <c r="E52" s="15">
        <v>2019</v>
      </c>
      <c r="F52" s="21" t="s">
        <v>219</v>
      </c>
      <c r="G52" s="16">
        <v>49</v>
      </c>
      <c r="H52" s="16"/>
      <c r="I52" s="16"/>
      <c r="J52" s="16">
        <v>49</v>
      </c>
      <c r="K52" s="16"/>
      <c r="L52" s="16">
        <v>49</v>
      </c>
      <c r="M52" s="9"/>
      <c r="N52" s="9"/>
      <c r="O52" s="9"/>
      <c r="P52" s="9"/>
      <c r="Q52" s="35"/>
      <c r="R52" s="21" t="s">
        <v>209</v>
      </c>
      <c r="S52" s="14" t="s">
        <v>31</v>
      </c>
      <c r="T52" s="34" t="s">
        <v>220</v>
      </c>
    </row>
    <row r="53" spans="1:20" s="1" customFormat="1" ht="78.75">
      <c r="A53" s="9"/>
      <c r="B53" s="21" t="s">
        <v>221</v>
      </c>
      <c r="C53" s="21" t="s">
        <v>222</v>
      </c>
      <c r="D53" s="21" t="s">
        <v>223</v>
      </c>
      <c r="E53" s="15">
        <v>2019</v>
      </c>
      <c r="F53" s="21" t="s">
        <v>224</v>
      </c>
      <c r="G53" s="16">
        <v>25</v>
      </c>
      <c r="H53" s="16">
        <v>25</v>
      </c>
      <c r="I53" s="16"/>
      <c r="J53" s="16"/>
      <c r="K53" s="16"/>
      <c r="L53" s="16">
        <v>25</v>
      </c>
      <c r="M53" s="16"/>
      <c r="N53" s="21"/>
      <c r="O53" s="21"/>
      <c r="P53" s="21"/>
      <c r="Q53" s="21"/>
      <c r="R53" s="21" t="s">
        <v>209</v>
      </c>
      <c r="S53" s="14" t="s">
        <v>31</v>
      </c>
      <c r="T53" s="34" t="s">
        <v>220</v>
      </c>
    </row>
    <row r="54" spans="1:20" s="1" customFormat="1" ht="67.5">
      <c r="A54" s="9"/>
      <c r="B54" s="21" t="s">
        <v>225</v>
      </c>
      <c r="C54" s="21" t="s">
        <v>226</v>
      </c>
      <c r="D54" s="21" t="s">
        <v>227</v>
      </c>
      <c r="E54" s="15">
        <v>2019</v>
      </c>
      <c r="F54" s="21" t="s">
        <v>228</v>
      </c>
      <c r="G54" s="16">
        <v>80</v>
      </c>
      <c r="H54" s="16">
        <v>80</v>
      </c>
      <c r="I54" s="16"/>
      <c r="J54" s="16"/>
      <c r="K54" s="16"/>
      <c r="L54" s="16">
        <v>80</v>
      </c>
      <c r="M54" s="16"/>
      <c r="N54" s="21"/>
      <c r="O54" s="21"/>
      <c r="P54" s="21"/>
      <c r="Q54" s="21"/>
      <c r="R54" s="21" t="s">
        <v>37</v>
      </c>
      <c r="S54" s="14" t="s">
        <v>31</v>
      </c>
      <c r="T54" s="34" t="s">
        <v>229</v>
      </c>
    </row>
    <row r="55" spans="1:20" s="1" customFormat="1" ht="27" customHeight="1">
      <c r="A55" s="9"/>
      <c r="B55" s="12" t="s">
        <v>230</v>
      </c>
      <c r="C55" s="14"/>
      <c r="D55" s="14"/>
      <c r="E55" s="26"/>
      <c r="F55" s="14"/>
      <c r="G55" s="16"/>
      <c r="H55" s="17"/>
      <c r="I55" s="17"/>
      <c r="J55" s="17"/>
      <c r="K55" s="17"/>
      <c r="L55" s="10"/>
      <c r="M55" s="17"/>
      <c r="N55" s="17"/>
      <c r="O55" s="17"/>
      <c r="P55" s="17"/>
      <c r="Q55" s="17"/>
      <c r="R55" s="14"/>
      <c r="S55" s="14"/>
      <c r="T55" s="33"/>
    </row>
    <row r="56" spans="1:20" s="1" customFormat="1" ht="55.5" customHeight="1">
      <c r="A56" s="9"/>
      <c r="B56" s="27" t="s">
        <v>231</v>
      </c>
      <c r="C56" s="27" t="s">
        <v>232</v>
      </c>
      <c r="D56" s="14" t="s">
        <v>233</v>
      </c>
      <c r="E56" s="26">
        <v>2019</v>
      </c>
      <c r="F56" s="14" t="s">
        <v>234</v>
      </c>
      <c r="G56" s="16">
        <f>L56+P56+Q56</f>
        <v>240</v>
      </c>
      <c r="H56" s="17"/>
      <c r="I56" s="17"/>
      <c r="J56" s="17"/>
      <c r="K56" s="17">
        <v>240</v>
      </c>
      <c r="L56" s="17">
        <v>240</v>
      </c>
      <c r="M56" s="17"/>
      <c r="N56" s="17"/>
      <c r="O56" s="17"/>
      <c r="P56" s="17"/>
      <c r="Q56" s="17"/>
      <c r="R56" s="14" t="s">
        <v>79</v>
      </c>
      <c r="S56" s="14" t="s">
        <v>235</v>
      </c>
      <c r="T56" s="34" t="s">
        <v>32</v>
      </c>
    </row>
    <row r="57" spans="1:20" s="1" customFormat="1" ht="247.5">
      <c r="A57" s="9"/>
      <c r="B57" s="28" t="s">
        <v>236</v>
      </c>
      <c r="C57" s="28" t="s">
        <v>116</v>
      </c>
      <c r="D57" s="14" t="s">
        <v>237</v>
      </c>
      <c r="E57" s="15">
        <v>2019</v>
      </c>
      <c r="F57" s="29" t="s">
        <v>238</v>
      </c>
      <c r="G57" s="16">
        <f aca="true" t="shared" si="1" ref="G57:G104">L57+P57+Q57</f>
        <v>114</v>
      </c>
      <c r="H57" s="30">
        <v>114</v>
      </c>
      <c r="I57" s="17"/>
      <c r="J57" s="17"/>
      <c r="K57" s="17"/>
      <c r="L57" s="30">
        <v>114</v>
      </c>
      <c r="M57" s="17"/>
      <c r="N57" s="17"/>
      <c r="O57" s="17"/>
      <c r="P57" s="17"/>
      <c r="Q57" s="17"/>
      <c r="R57" s="36" t="s">
        <v>114</v>
      </c>
      <c r="S57" s="14" t="s">
        <v>235</v>
      </c>
      <c r="T57" s="33" t="s">
        <v>60</v>
      </c>
    </row>
    <row r="58" spans="1:20" s="1" customFormat="1" ht="281.25">
      <c r="A58" s="9"/>
      <c r="B58" s="28" t="s">
        <v>239</v>
      </c>
      <c r="C58" s="28" t="s">
        <v>240</v>
      </c>
      <c r="D58" s="14" t="s">
        <v>241</v>
      </c>
      <c r="E58" s="15">
        <v>2019</v>
      </c>
      <c r="F58" s="29" t="s">
        <v>242</v>
      </c>
      <c r="G58" s="16">
        <f t="shared" si="1"/>
        <v>98</v>
      </c>
      <c r="H58" s="30">
        <v>98</v>
      </c>
      <c r="I58" s="17"/>
      <c r="J58" s="17"/>
      <c r="K58" s="17"/>
      <c r="L58" s="30">
        <v>98</v>
      </c>
      <c r="M58" s="17"/>
      <c r="N58" s="17"/>
      <c r="O58" s="17"/>
      <c r="P58" s="17"/>
      <c r="Q58" s="17"/>
      <c r="R58" s="36" t="s">
        <v>114</v>
      </c>
      <c r="S58" s="14" t="s">
        <v>235</v>
      </c>
      <c r="T58" s="33" t="s">
        <v>60</v>
      </c>
    </row>
    <row r="59" spans="1:20" s="1" customFormat="1" ht="236.25">
      <c r="A59" s="9"/>
      <c r="B59" s="28" t="s">
        <v>243</v>
      </c>
      <c r="C59" s="28" t="s">
        <v>244</v>
      </c>
      <c r="D59" s="21" t="s">
        <v>245</v>
      </c>
      <c r="E59" s="15">
        <v>2019</v>
      </c>
      <c r="F59" s="29" t="s">
        <v>246</v>
      </c>
      <c r="G59" s="16">
        <f t="shared" si="1"/>
        <v>95</v>
      </c>
      <c r="H59" s="30">
        <v>95</v>
      </c>
      <c r="I59" s="17"/>
      <c r="J59" s="17"/>
      <c r="K59" s="17"/>
      <c r="L59" s="30">
        <v>95</v>
      </c>
      <c r="M59" s="17"/>
      <c r="N59" s="17"/>
      <c r="O59" s="17"/>
      <c r="P59" s="17"/>
      <c r="Q59" s="17"/>
      <c r="R59" s="36" t="s">
        <v>114</v>
      </c>
      <c r="S59" s="14" t="s">
        <v>235</v>
      </c>
      <c r="T59" s="33" t="s">
        <v>60</v>
      </c>
    </row>
    <row r="60" spans="1:20" s="1" customFormat="1" ht="213.75">
      <c r="A60" s="9"/>
      <c r="B60" s="28" t="s">
        <v>247</v>
      </c>
      <c r="C60" s="28" t="s">
        <v>248</v>
      </c>
      <c r="D60" s="21" t="s">
        <v>249</v>
      </c>
      <c r="E60" s="15">
        <v>2019</v>
      </c>
      <c r="F60" s="29" t="s">
        <v>250</v>
      </c>
      <c r="G60" s="16">
        <f t="shared" si="1"/>
        <v>70</v>
      </c>
      <c r="H60" s="30">
        <v>70</v>
      </c>
      <c r="I60" s="17"/>
      <c r="J60" s="17"/>
      <c r="K60" s="17"/>
      <c r="L60" s="30">
        <v>70</v>
      </c>
      <c r="M60" s="17"/>
      <c r="N60" s="17"/>
      <c r="O60" s="17"/>
      <c r="P60" s="17"/>
      <c r="Q60" s="17"/>
      <c r="R60" s="36" t="s">
        <v>47</v>
      </c>
      <c r="S60" s="14" t="s">
        <v>235</v>
      </c>
      <c r="T60" s="33" t="s">
        <v>60</v>
      </c>
    </row>
    <row r="61" spans="1:20" s="1" customFormat="1" ht="202.5">
      <c r="A61" s="9"/>
      <c r="B61" s="28" t="s">
        <v>251</v>
      </c>
      <c r="C61" s="28" t="s">
        <v>252</v>
      </c>
      <c r="D61" s="21" t="s">
        <v>253</v>
      </c>
      <c r="E61" s="15">
        <v>2019</v>
      </c>
      <c r="F61" s="29" t="s">
        <v>254</v>
      </c>
      <c r="G61" s="16">
        <f t="shared" si="1"/>
        <v>115</v>
      </c>
      <c r="H61" s="30">
        <v>115</v>
      </c>
      <c r="I61" s="17"/>
      <c r="J61" s="17"/>
      <c r="K61" s="17"/>
      <c r="L61" s="30">
        <v>115</v>
      </c>
      <c r="M61" s="17"/>
      <c r="N61" s="17"/>
      <c r="O61" s="17"/>
      <c r="P61" s="17"/>
      <c r="Q61" s="17"/>
      <c r="R61" s="36" t="s">
        <v>154</v>
      </c>
      <c r="S61" s="14" t="s">
        <v>235</v>
      </c>
      <c r="T61" s="33" t="s">
        <v>60</v>
      </c>
    </row>
    <row r="62" spans="1:20" s="1" customFormat="1" ht="247.5">
      <c r="A62" s="9"/>
      <c r="B62" s="28" t="s">
        <v>255</v>
      </c>
      <c r="C62" s="28" t="s">
        <v>151</v>
      </c>
      <c r="D62" s="14" t="s">
        <v>256</v>
      </c>
      <c r="E62" s="15">
        <v>2019</v>
      </c>
      <c r="F62" s="29" t="s">
        <v>257</v>
      </c>
      <c r="G62" s="16">
        <f t="shared" si="1"/>
        <v>90</v>
      </c>
      <c r="H62" s="30">
        <v>90</v>
      </c>
      <c r="I62" s="17"/>
      <c r="J62" s="17"/>
      <c r="K62" s="17"/>
      <c r="L62" s="30">
        <v>90</v>
      </c>
      <c r="M62" s="17"/>
      <c r="N62" s="17"/>
      <c r="O62" s="17"/>
      <c r="P62" s="17"/>
      <c r="Q62" s="17"/>
      <c r="R62" s="36" t="s">
        <v>154</v>
      </c>
      <c r="S62" s="14" t="s">
        <v>235</v>
      </c>
      <c r="T62" s="33" t="s">
        <v>60</v>
      </c>
    </row>
    <row r="63" spans="1:20" s="1" customFormat="1" ht="247.5">
      <c r="A63" s="9"/>
      <c r="B63" s="28" t="s">
        <v>258</v>
      </c>
      <c r="C63" s="28" t="s">
        <v>259</v>
      </c>
      <c r="D63" s="14" t="s">
        <v>260</v>
      </c>
      <c r="E63" s="15">
        <v>2019</v>
      </c>
      <c r="F63" s="29" t="s">
        <v>261</v>
      </c>
      <c r="G63" s="16">
        <f t="shared" si="1"/>
        <v>80</v>
      </c>
      <c r="H63" s="17"/>
      <c r="I63" s="30">
        <v>80</v>
      </c>
      <c r="J63" s="17"/>
      <c r="K63" s="17"/>
      <c r="L63" s="30">
        <v>80</v>
      </c>
      <c r="M63" s="17"/>
      <c r="N63" s="17"/>
      <c r="O63" s="17"/>
      <c r="P63" s="17"/>
      <c r="Q63" s="17"/>
      <c r="R63" s="36" t="s">
        <v>209</v>
      </c>
      <c r="S63" s="14" t="s">
        <v>235</v>
      </c>
      <c r="T63" s="33" t="s">
        <v>60</v>
      </c>
    </row>
    <row r="64" spans="1:20" s="1" customFormat="1" ht="247.5">
      <c r="A64" s="9"/>
      <c r="B64" s="28" t="s">
        <v>262</v>
      </c>
      <c r="C64" s="28" t="s">
        <v>222</v>
      </c>
      <c r="D64" s="14" t="s">
        <v>263</v>
      </c>
      <c r="E64" s="15">
        <v>2019</v>
      </c>
      <c r="F64" s="29" t="s">
        <v>264</v>
      </c>
      <c r="G64" s="16">
        <f t="shared" si="1"/>
        <v>103</v>
      </c>
      <c r="H64" s="17"/>
      <c r="I64" s="30">
        <v>103</v>
      </c>
      <c r="J64" s="17"/>
      <c r="K64" s="17"/>
      <c r="L64" s="30">
        <v>103</v>
      </c>
      <c r="M64" s="17"/>
      <c r="N64" s="17"/>
      <c r="O64" s="17"/>
      <c r="P64" s="17"/>
      <c r="Q64" s="17"/>
      <c r="R64" s="36" t="s">
        <v>209</v>
      </c>
      <c r="S64" s="14" t="s">
        <v>235</v>
      </c>
      <c r="T64" s="33" t="s">
        <v>60</v>
      </c>
    </row>
    <row r="65" spans="1:20" s="1" customFormat="1" ht="213.75">
      <c r="A65" s="9"/>
      <c r="B65" s="28" t="s">
        <v>265</v>
      </c>
      <c r="C65" s="28" t="s">
        <v>206</v>
      </c>
      <c r="D65" s="21" t="s">
        <v>266</v>
      </c>
      <c r="E65" s="15">
        <v>2019</v>
      </c>
      <c r="F65" s="29" t="s">
        <v>267</v>
      </c>
      <c r="G65" s="16">
        <f t="shared" si="1"/>
        <v>105</v>
      </c>
      <c r="H65" s="17"/>
      <c r="I65" s="30">
        <v>105</v>
      </c>
      <c r="J65" s="17"/>
      <c r="K65" s="17"/>
      <c r="L65" s="30">
        <v>105</v>
      </c>
      <c r="M65" s="17"/>
      <c r="N65" s="17"/>
      <c r="O65" s="17"/>
      <c r="P65" s="17"/>
      <c r="Q65" s="17"/>
      <c r="R65" s="36" t="s">
        <v>209</v>
      </c>
      <c r="S65" s="14" t="s">
        <v>235</v>
      </c>
      <c r="T65" s="33" t="s">
        <v>60</v>
      </c>
    </row>
    <row r="66" spans="1:20" s="1" customFormat="1" ht="270">
      <c r="A66" s="9"/>
      <c r="B66" s="28" t="s">
        <v>268</v>
      </c>
      <c r="C66" s="28" t="s">
        <v>269</v>
      </c>
      <c r="D66" s="14" t="s">
        <v>270</v>
      </c>
      <c r="E66" s="15">
        <v>2019</v>
      </c>
      <c r="F66" s="29" t="s">
        <v>271</v>
      </c>
      <c r="G66" s="16">
        <f t="shared" si="1"/>
        <v>143</v>
      </c>
      <c r="H66" s="30">
        <v>143</v>
      </c>
      <c r="I66" s="17"/>
      <c r="J66" s="17"/>
      <c r="K66" s="17"/>
      <c r="L66" s="30">
        <v>143</v>
      </c>
      <c r="M66" s="17"/>
      <c r="N66" s="17"/>
      <c r="O66" s="17"/>
      <c r="P66" s="17"/>
      <c r="Q66" s="17"/>
      <c r="R66" s="36" t="s">
        <v>79</v>
      </c>
      <c r="S66" s="14" t="s">
        <v>235</v>
      </c>
      <c r="T66" s="33" t="s">
        <v>60</v>
      </c>
    </row>
    <row r="67" spans="1:20" s="1" customFormat="1" ht="225">
      <c r="A67" s="9"/>
      <c r="B67" s="28" t="s">
        <v>272</v>
      </c>
      <c r="C67" s="28" t="s">
        <v>76</v>
      </c>
      <c r="D67" s="14" t="s">
        <v>273</v>
      </c>
      <c r="E67" s="15">
        <v>2019</v>
      </c>
      <c r="F67" s="29" t="s">
        <v>274</v>
      </c>
      <c r="G67" s="16">
        <f t="shared" si="1"/>
        <v>115</v>
      </c>
      <c r="H67" s="17"/>
      <c r="I67" s="30">
        <v>115</v>
      </c>
      <c r="J67" s="17"/>
      <c r="K67" s="17"/>
      <c r="L67" s="30">
        <v>115</v>
      </c>
      <c r="M67" s="17"/>
      <c r="N67" s="17"/>
      <c r="O67" s="17"/>
      <c r="P67" s="17"/>
      <c r="Q67" s="17"/>
      <c r="R67" s="36" t="s">
        <v>79</v>
      </c>
      <c r="S67" s="14" t="s">
        <v>235</v>
      </c>
      <c r="T67" s="33" t="s">
        <v>60</v>
      </c>
    </row>
    <row r="68" spans="1:20" s="1" customFormat="1" ht="247.5">
      <c r="A68" s="9"/>
      <c r="B68" s="28" t="s">
        <v>275</v>
      </c>
      <c r="C68" s="28" t="s">
        <v>164</v>
      </c>
      <c r="D68" s="14" t="s">
        <v>276</v>
      </c>
      <c r="E68" s="15">
        <v>2019</v>
      </c>
      <c r="F68" s="29" t="s">
        <v>277</v>
      </c>
      <c r="G68" s="16">
        <f t="shared" si="1"/>
        <v>93</v>
      </c>
      <c r="H68" s="30">
        <v>93</v>
      </c>
      <c r="I68" s="17"/>
      <c r="J68" s="17"/>
      <c r="K68" s="17"/>
      <c r="L68" s="30">
        <v>93</v>
      </c>
      <c r="M68" s="17"/>
      <c r="N68" s="17"/>
      <c r="O68" s="17"/>
      <c r="P68" s="17"/>
      <c r="Q68" s="17"/>
      <c r="R68" s="36" t="s">
        <v>79</v>
      </c>
      <c r="S68" s="14" t="s">
        <v>235</v>
      </c>
      <c r="T68" s="33" t="s">
        <v>60</v>
      </c>
    </row>
    <row r="69" spans="1:20" s="1" customFormat="1" ht="258.75">
      <c r="A69" s="9"/>
      <c r="B69" s="28" t="s">
        <v>278</v>
      </c>
      <c r="C69" s="28" t="s">
        <v>279</v>
      </c>
      <c r="D69" s="21" t="s">
        <v>280</v>
      </c>
      <c r="E69" s="15">
        <v>2019</v>
      </c>
      <c r="F69" s="29" t="s">
        <v>281</v>
      </c>
      <c r="G69" s="16">
        <f t="shared" si="1"/>
        <v>169</v>
      </c>
      <c r="H69" s="30">
        <v>169</v>
      </c>
      <c r="I69" s="17"/>
      <c r="J69" s="17"/>
      <c r="K69" s="17"/>
      <c r="L69" s="30">
        <v>169</v>
      </c>
      <c r="M69" s="17"/>
      <c r="N69" s="17"/>
      <c r="O69" s="17"/>
      <c r="P69" s="17"/>
      <c r="Q69" s="17"/>
      <c r="R69" s="36" t="s">
        <v>79</v>
      </c>
      <c r="S69" s="14" t="s">
        <v>235</v>
      </c>
      <c r="T69" s="33" t="s">
        <v>60</v>
      </c>
    </row>
    <row r="70" spans="1:20" s="1" customFormat="1" ht="236.25">
      <c r="A70" s="9"/>
      <c r="B70" s="28" t="s">
        <v>282</v>
      </c>
      <c r="C70" s="28" t="s">
        <v>283</v>
      </c>
      <c r="D70" s="14" t="s">
        <v>284</v>
      </c>
      <c r="E70" s="15">
        <v>2019</v>
      </c>
      <c r="F70" s="29" t="s">
        <v>285</v>
      </c>
      <c r="G70" s="16">
        <f t="shared" si="1"/>
        <v>60</v>
      </c>
      <c r="H70" s="30">
        <v>60</v>
      </c>
      <c r="I70" s="17"/>
      <c r="J70" s="17"/>
      <c r="K70" s="17"/>
      <c r="L70" s="30">
        <v>60</v>
      </c>
      <c r="M70" s="17"/>
      <c r="N70" s="17"/>
      <c r="O70" s="17"/>
      <c r="P70" s="17"/>
      <c r="Q70" s="17"/>
      <c r="R70" s="36" t="s">
        <v>214</v>
      </c>
      <c r="S70" s="14" t="s">
        <v>235</v>
      </c>
      <c r="T70" s="33" t="s">
        <v>60</v>
      </c>
    </row>
    <row r="71" spans="1:20" s="1" customFormat="1" ht="225">
      <c r="A71" s="9"/>
      <c r="B71" s="28" t="s">
        <v>286</v>
      </c>
      <c r="C71" s="28" t="s">
        <v>287</v>
      </c>
      <c r="D71" s="21" t="s">
        <v>288</v>
      </c>
      <c r="E71" s="15">
        <v>2019</v>
      </c>
      <c r="F71" s="29" t="s">
        <v>289</v>
      </c>
      <c r="G71" s="16">
        <f t="shared" si="1"/>
        <v>84</v>
      </c>
      <c r="H71" s="30">
        <v>84</v>
      </c>
      <c r="I71" s="17"/>
      <c r="J71" s="17"/>
      <c r="K71" s="17"/>
      <c r="L71" s="30">
        <v>84</v>
      </c>
      <c r="M71" s="17"/>
      <c r="N71" s="17"/>
      <c r="O71" s="17"/>
      <c r="P71" s="17"/>
      <c r="Q71" s="17"/>
      <c r="R71" s="36" t="s">
        <v>214</v>
      </c>
      <c r="S71" s="14" t="s">
        <v>235</v>
      </c>
      <c r="T71" s="33" t="s">
        <v>60</v>
      </c>
    </row>
    <row r="72" spans="1:20" s="1" customFormat="1" ht="247.5">
      <c r="A72" s="9"/>
      <c r="B72" s="28" t="s">
        <v>290</v>
      </c>
      <c r="C72" s="28" t="s">
        <v>211</v>
      </c>
      <c r="D72" s="14" t="s">
        <v>291</v>
      </c>
      <c r="E72" s="15">
        <v>2019</v>
      </c>
      <c r="F72" s="29" t="s">
        <v>261</v>
      </c>
      <c r="G72" s="16">
        <f t="shared" si="1"/>
        <v>61</v>
      </c>
      <c r="H72" s="30">
        <v>61</v>
      </c>
      <c r="I72" s="17"/>
      <c r="J72" s="17"/>
      <c r="K72" s="17"/>
      <c r="L72" s="30">
        <v>61</v>
      </c>
      <c r="M72" s="17"/>
      <c r="N72" s="17"/>
      <c r="O72" s="17"/>
      <c r="P72" s="17"/>
      <c r="Q72" s="17"/>
      <c r="R72" s="36" t="s">
        <v>214</v>
      </c>
      <c r="S72" s="14" t="s">
        <v>235</v>
      </c>
      <c r="T72" s="33" t="s">
        <v>60</v>
      </c>
    </row>
    <row r="73" spans="1:20" s="1" customFormat="1" ht="236.25">
      <c r="A73" s="9"/>
      <c r="B73" s="28" t="s">
        <v>292</v>
      </c>
      <c r="C73" s="28" t="s">
        <v>293</v>
      </c>
      <c r="D73" s="21" t="s">
        <v>294</v>
      </c>
      <c r="E73" s="15">
        <v>2019</v>
      </c>
      <c r="F73" s="29" t="s">
        <v>295</v>
      </c>
      <c r="G73" s="16">
        <f t="shared" si="1"/>
        <v>72</v>
      </c>
      <c r="H73" s="30">
        <v>72</v>
      </c>
      <c r="I73" s="17"/>
      <c r="J73" s="17"/>
      <c r="K73" s="17"/>
      <c r="L73" s="30">
        <v>72</v>
      </c>
      <c r="M73" s="17"/>
      <c r="N73" s="17"/>
      <c r="O73" s="17"/>
      <c r="P73" s="17"/>
      <c r="Q73" s="17"/>
      <c r="R73" s="36" t="s">
        <v>214</v>
      </c>
      <c r="S73" s="14" t="s">
        <v>235</v>
      </c>
      <c r="T73" s="33" t="s">
        <v>60</v>
      </c>
    </row>
    <row r="74" spans="1:20" s="1" customFormat="1" ht="247.5">
      <c r="A74" s="9"/>
      <c r="B74" s="28" t="s">
        <v>296</v>
      </c>
      <c r="C74" s="28" t="s">
        <v>39</v>
      </c>
      <c r="D74" s="21" t="s">
        <v>297</v>
      </c>
      <c r="E74" s="15">
        <v>2019</v>
      </c>
      <c r="F74" s="29" t="s">
        <v>298</v>
      </c>
      <c r="G74" s="16">
        <f t="shared" si="1"/>
        <v>143</v>
      </c>
      <c r="H74" s="30">
        <v>143</v>
      </c>
      <c r="I74" s="17"/>
      <c r="J74" s="17"/>
      <c r="K74" s="17"/>
      <c r="L74" s="30">
        <v>143</v>
      </c>
      <c r="M74" s="17"/>
      <c r="N74" s="17"/>
      <c r="O74" s="17"/>
      <c r="P74" s="17"/>
      <c r="Q74" s="17"/>
      <c r="R74" s="36" t="s">
        <v>42</v>
      </c>
      <c r="S74" s="14" t="s">
        <v>235</v>
      </c>
      <c r="T74" s="33" t="s">
        <v>60</v>
      </c>
    </row>
    <row r="75" spans="1:20" s="1" customFormat="1" ht="247.5">
      <c r="A75" s="9"/>
      <c r="B75" s="28" t="s">
        <v>299</v>
      </c>
      <c r="C75" s="28" t="s">
        <v>300</v>
      </c>
      <c r="D75" s="14" t="s">
        <v>301</v>
      </c>
      <c r="E75" s="15">
        <v>2019</v>
      </c>
      <c r="F75" s="29" t="s">
        <v>302</v>
      </c>
      <c r="G75" s="16">
        <f t="shared" si="1"/>
        <v>98</v>
      </c>
      <c r="H75" s="30">
        <v>98</v>
      </c>
      <c r="I75" s="17"/>
      <c r="J75" s="17"/>
      <c r="K75" s="17"/>
      <c r="L75" s="30">
        <v>98</v>
      </c>
      <c r="M75" s="17"/>
      <c r="N75" s="17"/>
      <c r="O75" s="17"/>
      <c r="P75" s="17"/>
      <c r="Q75" s="17"/>
      <c r="R75" s="36" t="s">
        <v>42</v>
      </c>
      <c r="S75" s="14" t="s">
        <v>235</v>
      </c>
      <c r="T75" s="33" t="s">
        <v>60</v>
      </c>
    </row>
    <row r="76" spans="1:20" s="1" customFormat="1" ht="247.5">
      <c r="A76" s="9"/>
      <c r="B76" s="28" t="s">
        <v>303</v>
      </c>
      <c r="C76" s="28" t="s">
        <v>304</v>
      </c>
      <c r="D76" s="14" t="s">
        <v>305</v>
      </c>
      <c r="E76" s="15">
        <v>2019</v>
      </c>
      <c r="F76" s="29" t="s">
        <v>306</v>
      </c>
      <c r="G76" s="16">
        <f t="shared" si="1"/>
        <v>105</v>
      </c>
      <c r="H76" s="30">
        <v>105</v>
      </c>
      <c r="I76" s="17"/>
      <c r="J76" s="17"/>
      <c r="K76" s="17"/>
      <c r="L76" s="30">
        <v>105</v>
      </c>
      <c r="M76" s="17"/>
      <c r="N76" s="17"/>
      <c r="O76" s="17"/>
      <c r="P76" s="17"/>
      <c r="Q76" s="17"/>
      <c r="R76" s="36" t="s">
        <v>42</v>
      </c>
      <c r="S76" s="14" t="s">
        <v>235</v>
      </c>
      <c r="T76" s="33" t="s">
        <v>60</v>
      </c>
    </row>
    <row r="77" spans="1:20" s="1" customFormat="1" ht="247.5">
      <c r="A77" s="9"/>
      <c r="B77" s="28" t="s">
        <v>307</v>
      </c>
      <c r="C77" s="28" t="s">
        <v>156</v>
      </c>
      <c r="D77" s="14" t="s">
        <v>308</v>
      </c>
      <c r="E77" s="15">
        <v>2019</v>
      </c>
      <c r="F77" s="29" t="s">
        <v>277</v>
      </c>
      <c r="G77" s="16">
        <f t="shared" si="1"/>
        <v>115</v>
      </c>
      <c r="H77" s="30">
        <v>115</v>
      </c>
      <c r="I77" s="17"/>
      <c r="J77" s="17"/>
      <c r="K77" s="17"/>
      <c r="L77" s="30">
        <v>115</v>
      </c>
      <c r="M77" s="17"/>
      <c r="N77" s="17"/>
      <c r="O77" s="17"/>
      <c r="P77" s="17"/>
      <c r="Q77" s="17"/>
      <c r="R77" s="36" t="s">
        <v>42</v>
      </c>
      <c r="S77" s="14" t="s">
        <v>235</v>
      </c>
      <c r="T77" s="33" t="s">
        <v>60</v>
      </c>
    </row>
    <row r="78" spans="1:20" s="1" customFormat="1" ht="292.5">
      <c r="A78" s="9"/>
      <c r="B78" s="28" t="s">
        <v>309</v>
      </c>
      <c r="C78" s="28" t="s">
        <v>310</v>
      </c>
      <c r="D78" s="14" t="s">
        <v>311</v>
      </c>
      <c r="E78" s="15">
        <v>2019</v>
      </c>
      <c r="F78" s="29" t="s">
        <v>312</v>
      </c>
      <c r="G78" s="16">
        <f t="shared" si="1"/>
        <v>106</v>
      </c>
      <c r="H78" s="30">
        <v>106</v>
      </c>
      <c r="I78" s="17"/>
      <c r="J78" s="17"/>
      <c r="K78" s="17"/>
      <c r="L78" s="30">
        <v>106</v>
      </c>
      <c r="M78" s="17"/>
      <c r="N78" s="17"/>
      <c r="O78" s="17"/>
      <c r="P78" s="17"/>
      <c r="Q78" s="17"/>
      <c r="R78" s="36" t="s">
        <v>42</v>
      </c>
      <c r="S78" s="14" t="s">
        <v>235</v>
      </c>
      <c r="T78" s="33" t="s">
        <v>60</v>
      </c>
    </row>
    <row r="79" spans="1:20" s="1" customFormat="1" ht="236.25">
      <c r="A79" s="9"/>
      <c r="B79" s="28" t="s">
        <v>313</v>
      </c>
      <c r="C79" s="28" t="s">
        <v>125</v>
      </c>
      <c r="D79" s="14" t="s">
        <v>314</v>
      </c>
      <c r="E79" s="15">
        <v>2019</v>
      </c>
      <c r="F79" s="29" t="s">
        <v>315</v>
      </c>
      <c r="G79" s="16">
        <f t="shared" si="1"/>
        <v>83</v>
      </c>
      <c r="H79" s="30">
        <v>83</v>
      </c>
      <c r="I79" s="17"/>
      <c r="J79" s="17"/>
      <c r="K79" s="17"/>
      <c r="L79" s="30">
        <v>83</v>
      </c>
      <c r="M79" s="17"/>
      <c r="N79" s="17"/>
      <c r="O79" s="17"/>
      <c r="P79" s="17"/>
      <c r="Q79" s="17"/>
      <c r="R79" s="36" t="s">
        <v>123</v>
      </c>
      <c r="S79" s="14" t="s">
        <v>235</v>
      </c>
      <c r="T79" s="33" t="s">
        <v>60</v>
      </c>
    </row>
    <row r="80" spans="1:20" s="1" customFormat="1" ht="247.5">
      <c r="A80" s="9"/>
      <c r="B80" s="28" t="s">
        <v>316</v>
      </c>
      <c r="C80" s="28" t="s">
        <v>129</v>
      </c>
      <c r="D80" s="14" t="s">
        <v>317</v>
      </c>
      <c r="E80" s="15">
        <v>2019</v>
      </c>
      <c r="F80" s="29" t="s">
        <v>318</v>
      </c>
      <c r="G80" s="16">
        <f t="shared" si="1"/>
        <v>89</v>
      </c>
      <c r="H80" s="30">
        <v>89</v>
      </c>
      <c r="I80" s="17"/>
      <c r="J80" s="17"/>
      <c r="K80" s="17"/>
      <c r="L80" s="30">
        <v>89</v>
      </c>
      <c r="M80" s="17"/>
      <c r="N80" s="17"/>
      <c r="O80" s="17"/>
      <c r="P80" s="17"/>
      <c r="Q80" s="17"/>
      <c r="R80" s="36" t="s">
        <v>123</v>
      </c>
      <c r="S80" s="14" t="s">
        <v>235</v>
      </c>
      <c r="T80" s="33" t="s">
        <v>60</v>
      </c>
    </row>
    <row r="81" spans="1:20" s="1" customFormat="1" ht="247.5">
      <c r="A81" s="9"/>
      <c r="B81" s="28" t="s">
        <v>319</v>
      </c>
      <c r="C81" s="28" t="s">
        <v>120</v>
      </c>
      <c r="D81" s="14" t="s">
        <v>320</v>
      </c>
      <c r="E81" s="15">
        <v>2019</v>
      </c>
      <c r="F81" s="29" t="s">
        <v>321</v>
      </c>
      <c r="G81" s="16">
        <f t="shared" si="1"/>
        <v>103</v>
      </c>
      <c r="H81" s="30">
        <v>103</v>
      </c>
      <c r="I81" s="17"/>
      <c r="J81" s="17"/>
      <c r="K81" s="17"/>
      <c r="L81" s="30">
        <v>103</v>
      </c>
      <c r="M81" s="17"/>
      <c r="N81" s="17"/>
      <c r="O81" s="17"/>
      <c r="P81" s="17"/>
      <c r="Q81" s="17"/>
      <c r="R81" s="36" t="s">
        <v>123</v>
      </c>
      <c r="S81" s="14" t="s">
        <v>235</v>
      </c>
      <c r="T81" s="33" t="s">
        <v>60</v>
      </c>
    </row>
    <row r="82" spans="1:20" s="1" customFormat="1" ht="247.5">
      <c r="A82" s="9"/>
      <c r="B82" s="28" t="s">
        <v>322</v>
      </c>
      <c r="C82" s="28" t="s">
        <v>190</v>
      </c>
      <c r="D82" s="14" t="s">
        <v>323</v>
      </c>
      <c r="E82" s="15">
        <v>2019</v>
      </c>
      <c r="F82" s="29" t="s">
        <v>324</v>
      </c>
      <c r="G82" s="16">
        <f t="shared" si="1"/>
        <v>81</v>
      </c>
      <c r="H82" s="30">
        <v>81</v>
      </c>
      <c r="I82" s="17"/>
      <c r="J82" s="17"/>
      <c r="K82" s="17"/>
      <c r="L82" s="30">
        <v>81</v>
      </c>
      <c r="M82" s="17"/>
      <c r="N82" s="17"/>
      <c r="O82" s="17"/>
      <c r="P82" s="17"/>
      <c r="Q82" s="17"/>
      <c r="R82" s="36" t="s">
        <v>123</v>
      </c>
      <c r="S82" s="14" t="s">
        <v>235</v>
      </c>
      <c r="T82" s="33" t="s">
        <v>60</v>
      </c>
    </row>
    <row r="83" spans="1:20" s="1" customFormat="1" ht="247.5">
      <c r="A83" s="9"/>
      <c r="B83" s="28" t="s">
        <v>325</v>
      </c>
      <c r="C83" s="28" t="s">
        <v>326</v>
      </c>
      <c r="D83" s="14" t="s">
        <v>327</v>
      </c>
      <c r="E83" s="15">
        <v>2019</v>
      </c>
      <c r="F83" s="29" t="s">
        <v>328</v>
      </c>
      <c r="G83" s="16">
        <f t="shared" si="1"/>
        <v>94</v>
      </c>
      <c r="H83" s="30">
        <v>94</v>
      </c>
      <c r="I83" s="17"/>
      <c r="J83" s="17"/>
      <c r="K83" s="17"/>
      <c r="L83" s="30">
        <v>94</v>
      </c>
      <c r="M83" s="17"/>
      <c r="N83" s="17"/>
      <c r="O83" s="17"/>
      <c r="P83" s="17"/>
      <c r="Q83" s="17"/>
      <c r="R83" s="36" t="s">
        <v>84</v>
      </c>
      <c r="S83" s="14" t="s">
        <v>235</v>
      </c>
      <c r="T83" s="33" t="s">
        <v>60</v>
      </c>
    </row>
    <row r="84" spans="1:20" s="1" customFormat="1" ht="213.75">
      <c r="A84" s="9"/>
      <c r="B84" s="28" t="s">
        <v>329</v>
      </c>
      <c r="C84" s="28" t="s">
        <v>330</v>
      </c>
      <c r="D84" s="21" t="s">
        <v>331</v>
      </c>
      <c r="E84" s="15">
        <v>2019</v>
      </c>
      <c r="F84" s="29" t="s">
        <v>332</v>
      </c>
      <c r="G84" s="16">
        <f t="shared" si="1"/>
        <v>84</v>
      </c>
      <c r="H84" s="30">
        <v>84</v>
      </c>
      <c r="I84" s="17"/>
      <c r="J84" s="17"/>
      <c r="K84" s="17"/>
      <c r="L84" s="30">
        <v>84</v>
      </c>
      <c r="M84" s="17"/>
      <c r="N84" s="17"/>
      <c r="O84" s="17"/>
      <c r="P84" s="17"/>
      <c r="Q84" s="17"/>
      <c r="R84" s="36" t="s">
        <v>84</v>
      </c>
      <c r="S84" s="14" t="s">
        <v>235</v>
      </c>
      <c r="T84" s="33" t="s">
        <v>60</v>
      </c>
    </row>
    <row r="85" spans="1:20" s="1" customFormat="1" ht="236.25">
      <c r="A85" s="9"/>
      <c r="B85" s="28" t="s">
        <v>333</v>
      </c>
      <c r="C85" s="28" t="s">
        <v>86</v>
      </c>
      <c r="D85" s="14" t="s">
        <v>334</v>
      </c>
      <c r="E85" s="15">
        <v>2019</v>
      </c>
      <c r="F85" s="29" t="s">
        <v>335</v>
      </c>
      <c r="G85" s="16">
        <f t="shared" si="1"/>
        <v>86</v>
      </c>
      <c r="H85" s="30">
        <v>86</v>
      </c>
      <c r="I85" s="17"/>
      <c r="J85" s="17"/>
      <c r="K85" s="17"/>
      <c r="L85" s="30">
        <v>86</v>
      </c>
      <c r="M85" s="17"/>
      <c r="N85" s="17"/>
      <c r="O85" s="17"/>
      <c r="P85" s="17"/>
      <c r="Q85" s="17"/>
      <c r="R85" s="36" t="s">
        <v>84</v>
      </c>
      <c r="S85" s="14" t="s">
        <v>235</v>
      </c>
      <c r="T85" s="33" t="s">
        <v>60</v>
      </c>
    </row>
    <row r="86" spans="1:20" s="1" customFormat="1" ht="270">
      <c r="A86" s="9"/>
      <c r="B86" s="28" t="s">
        <v>336</v>
      </c>
      <c r="C86" s="28" t="s">
        <v>337</v>
      </c>
      <c r="D86" s="14" t="s">
        <v>338</v>
      </c>
      <c r="E86" s="15">
        <v>2019</v>
      </c>
      <c r="F86" s="29" t="s">
        <v>339</v>
      </c>
      <c r="G86" s="16">
        <f t="shared" si="1"/>
        <v>97</v>
      </c>
      <c r="H86" s="30">
        <v>97</v>
      </c>
      <c r="I86" s="17"/>
      <c r="J86" s="17"/>
      <c r="K86" s="17"/>
      <c r="L86" s="30">
        <v>97</v>
      </c>
      <c r="M86" s="17"/>
      <c r="N86" s="17"/>
      <c r="O86" s="17"/>
      <c r="P86" s="17"/>
      <c r="Q86" s="17"/>
      <c r="R86" s="36" t="s">
        <v>84</v>
      </c>
      <c r="S86" s="14" t="s">
        <v>235</v>
      </c>
      <c r="T86" s="33" t="s">
        <v>60</v>
      </c>
    </row>
    <row r="87" spans="1:20" s="1" customFormat="1" ht="258.75">
      <c r="A87" s="9"/>
      <c r="B87" s="28" t="s">
        <v>340</v>
      </c>
      <c r="C87" s="28" t="s">
        <v>283</v>
      </c>
      <c r="D87" s="21" t="s">
        <v>341</v>
      </c>
      <c r="E87" s="15">
        <v>2019</v>
      </c>
      <c r="F87" s="29" t="s">
        <v>342</v>
      </c>
      <c r="G87" s="16">
        <f t="shared" si="1"/>
        <v>113</v>
      </c>
      <c r="H87" s="30">
        <v>113</v>
      </c>
      <c r="I87" s="17"/>
      <c r="J87" s="17"/>
      <c r="K87" s="17"/>
      <c r="L87" s="30">
        <v>113</v>
      </c>
      <c r="M87" s="17"/>
      <c r="N87" s="17"/>
      <c r="O87" s="17"/>
      <c r="P87" s="17"/>
      <c r="Q87" s="17"/>
      <c r="R87" s="36" t="s">
        <v>84</v>
      </c>
      <c r="S87" s="14" t="s">
        <v>235</v>
      </c>
      <c r="T87" s="33" t="s">
        <v>60</v>
      </c>
    </row>
    <row r="88" spans="1:20" s="1" customFormat="1" ht="247.5">
      <c r="A88" s="9"/>
      <c r="B88" s="28" t="s">
        <v>343</v>
      </c>
      <c r="C88" s="28" t="s">
        <v>81</v>
      </c>
      <c r="D88" s="14" t="s">
        <v>344</v>
      </c>
      <c r="E88" s="15">
        <v>2019</v>
      </c>
      <c r="F88" s="29" t="s">
        <v>345</v>
      </c>
      <c r="G88" s="16">
        <f t="shared" si="1"/>
        <v>120</v>
      </c>
      <c r="H88" s="30">
        <v>120</v>
      </c>
      <c r="I88" s="17"/>
      <c r="J88" s="17"/>
      <c r="K88" s="17"/>
      <c r="L88" s="30">
        <v>120</v>
      </c>
      <c r="M88" s="17"/>
      <c r="N88" s="17"/>
      <c r="O88" s="17"/>
      <c r="P88" s="17"/>
      <c r="Q88" s="17"/>
      <c r="R88" s="36" t="s">
        <v>84</v>
      </c>
      <c r="S88" s="14" t="s">
        <v>235</v>
      </c>
      <c r="T88" s="33" t="s">
        <v>60</v>
      </c>
    </row>
    <row r="89" spans="1:20" s="1" customFormat="1" ht="247.5">
      <c r="A89" s="9"/>
      <c r="B89" s="28" t="s">
        <v>346</v>
      </c>
      <c r="C89" s="28" t="s">
        <v>108</v>
      </c>
      <c r="D89" s="14" t="s">
        <v>347</v>
      </c>
      <c r="E89" s="15">
        <v>2019</v>
      </c>
      <c r="F89" s="29" t="s">
        <v>348</v>
      </c>
      <c r="G89" s="16">
        <f t="shared" si="1"/>
        <v>150</v>
      </c>
      <c r="H89" s="30">
        <v>150</v>
      </c>
      <c r="I89" s="17"/>
      <c r="J89" s="17"/>
      <c r="K89" s="17"/>
      <c r="L89" s="30">
        <v>150</v>
      </c>
      <c r="M89" s="17"/>
      <c r="N89" s="17"/>
      <c r="O89" s="17"/>
      <c r="P89" s="17"/>
      <c r="Q89" s="17"/>
      <c r="R89" s="36" t="s">
        <v>106</v>
      </c>
      <c r="S89" s="14" t="s">
        <v>235</v>
      </c>
      <c r="T89" s="33" t="s">
        <v>60</v>
      </c>
    </row>
    <row r="90" spans="1:20" s="1" customFormat="1" ht="315">
      <c r="A90" s="9"/>
      <c r="B90" s="28" t="s">
        <v>349</v>
      </c>
      <c r="C90" s="28" t="s">
        <v>350</v>
      </c>
      <c r="D90" s="21" t="s">
        <v>351</v>
      </c>
      <c r="E90" s="15">
        <v>2019</v>
      </c>
      <c r="F90" s="29" t="s">
        <v>352</v>
      </c>
      <c r="G90" s="16">
        <f t="shared" si="1"/>
        <v>158</v>
      </c>
      <c r="H90" s="30">
        <v>158</v>
      </c>
      <c r="I90" s="17"/>
      <c r="J90" s="17"/>
      <c r="K90" s="17"/>
      <c r="L90" s="30">
        <v>158</v>
      </c>
      <c r="M90" s="17"/>
      <c r="N90" s="17"/>
      <c r="O90" s="17"/>
      <c r="P90" s="17"/>
      <c r="Q90" s="17"/>
      <c r="R90" s="36" t="s">
        <v>106</v>
      </c>
      <c r="S90" s="14" t="s">
        <v>235</v>
      </c>
      <c r="T90" s="33" t="s">
        <v>60</v>
      </c>
    </row>
    <row r="91" spans="1:20" s="1" customFormat="1" ht="225">
      <c r="A91" s="9"/>
      <c r="B91" s="28" t="s">
        <v>353</v>
      </c>
      <c r="C91" s="28" t="s">
        <v>354</v>
      </c>
      <c r="D91" s="21" t="s">
        <v>355</v>
      </c>
      <c r="E91" s="15">
        <v>2019</v>
      </c>
      <c r="F91" s="29" t="s">
        <v>356</v>
      </c>
      <c r="G91" s="16">
        <f t="shared" si="1"/>
        <v>110</v>
      </c>
      <c r="H91" s="30">
        <v>110</v>
      </c>
      <c r="I91" s="17"/>
      <c r="J91" s="17"/>
      <c r="K91" s="17"/>
      <c r="L91" s="30">
        <v>110</v>
      </c>
      <c r="M91" s="17"/>
      <c r="N91" s="17"/>
      <c r="O91" s="17"/>
      <c r="P91" s="17"/>
      <c r="Q91" s="17"/>
      <c r="R91" s="36" t="s">
        <v>106</v>
      </c>
      <c r="S91" s="14" t="s">
        <v>235</v>
      </c>
      <c r="T91" s="33" t="s">
        <v>60</v>
      </c>
    </row>
    <row r="92" spans="1:20" s="1" customFormat="1" ht="225">
      <c r="A92" s="9"/>
      <c r="B92" s="28" t="s">
        <v>357</v>
      </c>
      <c r="C92" s="28" t="s">
        <v>358</v>
      </c>
      <c r="D92" s="14" t="s">
        <v>359</v>
      </c>
      <c r="E92" s="15">
        <v>2019</v>
      </c>
      <c r="F92" s="29" t="s">
        <v>360</v>
      </c>
      <c r="G92" s="16">
        <f t="shared" si="1"/>
        <v>91</v>
      </c>
      <c r="H92" s="30">
        <v>91</v>
      </c>
      <c r="I92" s="17"/>
      <c r="J92" s="17"/>
      <c r="K92" s="17"/>
      <c r="L92" s="30">
        <v>91</v>
      </c>
      <c r="M92" s="17"/>
      <c r="N92" s="17"/>
      <c r="O92" s="17"/>
      <c r="P92" s="17"/>
      <c r="Q92" s="17"/>
      <c r="R92" s="36" t="s">
        <v>106</v>
      </c>
      <c r="S92" s="14" t="s">
        <v>235</v>
      </c>
      <c r="T92" s="33" t="s">
        <v>60</v>
      </c>
    </row>
    <row r="93" spans="1:20" s="1" customFormat="1" ht="247.5">
      <c r="A93" s="9"/>
      <c r="B93" s="28" t="s">
        <v>361</v>
      </c>
      <c r="C93" s="28" t="s">
        <v>362</v>
      </c>
      <c r="D93" s="14" t="s">
        <v>363</v>
      </c>
      <c r="E93" s="15">
        <v>2019</v>
      </c>
      <c r="F93" s="29" t="s">
        <v>364</v>
      </c>
      <c r="G93" s="16">
        <f t="shared" si="1"/>
        <v>75</v>
      </c>
      <c r="H93" s="30">
        <v>75</v>
      </c>
      <c r="I93" s="17"/>
      <c r="J93" s="17"/>
      <c r="K93" s="17"/>
      <c r="L93" s="30">
        <v>75</v>
      </c>
      <c r="M93" s="17"/>
      <c r="N93" s="17"/>
      <c r="O93" s="17"/>
      <c r="P93" s="17"/>
      <c r="Q93" s="17"/>
      <c r="R93" s="36" t="s">
        <v>106</v>
      </c>
      <c r="S93" s="14" t="s">
        <v>235</v>
      </c>
      <c r="T93" s="33" t="s">
        <v>60</v>
      </c>
    </row>
    <row r="94" spans="1:20" s="1" customFormat="1" ht="236.25">
      <c r="A94" s="9"/>
      <c r="B94" s="28" t="s">
        <v>365</v>
      </c>
      <c r="C94" s="28" t="s">
        <v>103</v>
      </c>
      <c r="D94" s="14" t="s">
        <v>366</v>
      </c>
      <c r="E94" s="15">
        <v>2019</v>
      </c>
      <c r="F94" s="29" t="s">
        <v>264</v>
      </c>
      <c r="G94" s="16">
        <f t="shared" si="1"/>
        <v>93</v>
      </c>
      <c r="H94" s="30">
        <v>93</v>
      </c>
      <c r="I94" s="17"/>
      <c r="J94" s="17"/>
      <c r="K94" s="17"/>
      <c r="L94" s="30">
        <v>93</v>
      </c>
      <c r="M94" s="17"/>
      <c r="N94" s="17"/>
      <c r="O94" s="17"/>
      <c r="P94" s="17"/>
      <c r="Q94" s="17"/>
      <c r="R94" s="36" t="s">
        <v>106</v>
      </c>
      <c r="S94" s="14" t="s">
        <v>235</v>
      </c>
      <c r="T94" s="33" t="s">
        <v>60</v>
      </c>
    </row>
    <row r="95" spans="1:20" s="1" customFormat="1" ht="236.25">
      <c r="A95" s="9"/>
      <c r="B95" s="28" t="s">
        <v>367</v>
      </c>
      <c r="C95" s="28" t="s">
        <v>27</v>
      </c>
      <c r="D95" s="21" t="s">
        <v>368</v>
      </c>
      <c r="E95" s="15">
        <v>2019</v>
      </c>
      <c r="F95" s="29" t="s">
        <v>369</v>
      </c>
      <c r="G95" s="16">
        <f t="shared" si="1"/>
        <v>107</v>
      </c>
      <c r="H95" s="30">
        <v>107</v>
      </c>
      <c r="I95" s="17"/>
      <c r="J95" s="17"/>
      <c r="K95" s="17"/>
      <c r="L95" s="30">
        <v>107</v>
      </c>
      <c r="M95" s="17"/>
      <c r="N95" s="17"/>
      <c r="O95" s="17"/>
      <c r="P95" s="17"/>
      <c r="Q95" s="17"/>
      <c r="R95" s="36" t="s">
        <v>30</v>
      </c>
      <c r="S95" s="14" t="s">
        <v>235</v>
      </c>
      <c r="T95" s="33" t="s">
        <v>60</v>
      </c>
    </row>
    <row r="96" spans="1:20" s="1" customFormat="1" ht="247.5">
      <c r="A96" s="9"/>
      <c r="B96" s="28" t="s">
        <v>370</v>
      </c>
      <c r="C96" s="28" t="s">
        <v>371</v>
      </c>
      <c r="D96" s="21" t="s">
        <v>372</v>
      </c>
      <c r="E96" s="15">
        <v>2019</v>
      </c>
      <c r="F96" s="29" t="s">
        <v>373</v>
      </c>
      <c r="G96" s="16">
        <f t="shared" si="1"/>
        <v>125</v>
      </c>
      <c r="H96" s="30">
        <v>125</v>
      </c>
      <c r="I96" s="17"/>
      <c r="J96" s="17"/>
      <c r="K96" s="17"/>
      <c r="L96" s="30">
        <v>125</v>
      </c>
      <c r="M96" s="17"/>
      <c r="N96" s="17"/>
      <c r="O96" s="17"/>
      <c r="P96" s="17"/>
      <c r="Q96" s="17"/>
      <c r="R96" s="36" t="s">
        <v>30</v>
      </c>
      <c r="S96" s="14" t="s">
        <v>235</v>
      </c>
      <c r="T96" s="33" t="s">
        <v>60</v>
      </c>
    </row>
    <row r="97" spans="1:20" s="1" customFormat="1" ht="247.5">
      <c r="A97" s="9"/>
      <c r="B97" s="28" t="s">
        <v>374</v>
      </c>
      <c r="C97" s="28" t="s">
        <v>375</v>
      </c>
      <c r="D97" s="21" t="s">
        <v>376</v>
      </c>
      <c r="E97" s="15">
        <v>2019</v>
      </c>
      <c r="F97" s="29" t="s">
        <v>377</v>
      </c>
      <c r="G97" s="16">
        <f t="shared" si="1"/>
        <v>77</v>
      </c>
      <c r="H97" s="30">
        <v>77</v>
      </c>
      <c r="I97" s="17"/>
      <c r="J97" s="17"/>
      <c r="K97" s="17"/>
      <c r="L97" s="30">
        <v>77</v>
      </c>
      <c r="M97" s="17"/>
      <c r="N97" s="17"/>
      <c r="O97" s="17"/>
      <c r="P97" s="17"/>
      <c r="Q97" s="17"/>
      <c r="R97" s="36" t="s">
        <v>30</v>
      </c>
      <c r="S97" s="14" t="s">
        <v>235</v>
      </c>
      <c r="T97" s="33" t="s">
        <v>60</v>
      </c>
    </row>
    <row r="98" spans="1:20" s="1" customFormat="1" ht="247.5">
      <c r="A98" s="9"/>
      <c r="B98" s="28" t="s">
        <v>378</v>
      </c>
      <c r="C98" s="28" t="s">
        <v>379</v>
      </c>
      <c r="D98" s="14" t="s">
        <v>380</v>
      </c>
      <c r="E98" s="15">
        <v>2019</v>
      </c>
      <c r="F98" s="29" t="s">
        <v>381</v>
      </c>
      <c r="G98" s="16">
        <f t="shared" si="1"/>
        <v>84</v>
      </c>
      <c r="H98" s="30">
        <v>84</v>
      </c>
      <c r="I98" s="17"/>
      <c r="J98" s="17"/>
      <c r="K98" s="17"/>
      <c r="L98" s="30">
        <v>84</v>
      </c>
      <c r="M98" s="17"/>
      <c r="N98" s="17"/>
      <c r="O98" s="17"/>
      <c r="P98" s="17"/>
      <c r="Q98" s="17"/>
      <c r="R98" s="36" t="s">
        <v>97</v>
      </c>
      <c r="S98" s="14" t="s">
        <v>235</v>
      </c>
      <c r="T98" s="33" t="s">
        <v>60</v>
      </c>
    </row>
    <row r="99" spans="1:20" s="1" customFormat="1" ht="247.5">
      <c r="A99" s="9"/>
      <c r="B99" s="28" t="s">
        <v>382</v>
      </c>
      <c r="C99" s="28" t="s">
        <v>94</v>
      </c>
      <c r="D99" s="14" t="s">
        <v>383</v>
      </c>
      <c r="E99" s="15">
        <v>2019</v>
      </c>
      <c r="F99" s="29" t="s">
        <v>384</v>
      </c>
      <c r="G99" s="16">
        <f t="shared" si="1"/>
        <v>141</v>
      </c>
      <c r="H99" s="30">
        <v>141</v>
      </c>
      <c r="I99" s="17"/>
      <c r="J99" s="17"/>
      <c r="K99" s="17"/>
      <c r="L99" s="30">
        <v>141</v>
      </c>
      <c r="M99" s="17"/>
      <c r="N99" s="17"/>
      <c r="O99" s="17"/>
      <c r="P99" s="17"/>
      <c r="Q99" s="17"/>
      <c r="R99" s="36" t="s">
        <v>97</v>
      </c>
      <c r="S99" s="14" t="s">
        <v>235</v>
      </c>
      <c r="T99" s="33" t="s">
        <v>60</v>
      </c>
    </row>
    <row r="100" spans="1:20" s="1" customFormat="1" ht="236.25">
      <c r="A100" s="9"/>
      <c r="B100" s="28" t="s">
        <v>385</v>
      </c>
      <c r="C100" s="28" t="s">
        <v>179</v>
      </c>
      <c r="D100" s="21" t="s">
        <v>386</v>
      </c>
      <c r="E100" s="15">
        <v>2019</v>
      </c>
      <c r="F100" s="29" t="s">
        <v>387</v>
      </c>
      <c r="G100" s="16">
        <f t="shared" si="1"/>
        <v>117</v>
      </c>
      <c r="H100" s="30">
        <v>117</v>
      </c>
      <c r="I100" s="17"/>
      <c r="J100" s="17"/>
      <c r="K100" s="17"/>
      <c r="L100" s="30">
        <v>117</v>
      </c>
      <c r="M100" s="17"/>
      <c r="N100" s="17"/>
      <c r="O100" s="17"/>
      <c r="P100" s="17"/>
      <c r="Q100" s="17"/>
      <c r="R100" s="36" t="s">
        <v>97</v>
      </c>
      <c r="S100" s="14" t="s">
        <v>235</v>
      </c>
      <c r="T100" s="33" t="s">
        <v>60</v>
      </c>
    </row>
    <row r="101" spans="1:20" s="1" customFormat="1" ht="247.5">
      <c r="A101" s="9"/>
      <c r="B101" s="28" t="s">
        <v>388</v>
      </c>
      <c r="C101" s="28" t="s">
        <v>99</v>
      </c>
      <c r="D101" s="14" t="s">
        <v>389</v>
      </c>
      <c r="E101" s="15">
        <v>2019</v>
      </c>
      <c r="F101" s="29" t="s">
        <v>390</v>
      </c>
      <c r="G101" s="16">
        <f t="shared" si="1"/>
        <v>108</v>
      </c>
      <c r="H101" s="30">
        <v>108</v>
      </c>
      <c r="I101" s="17"/>
      <c r="J101" s="17"/>
      <c r="K101" s="17"/>
      <c r="L101" s="30">
        <v>108</v>
      </c>
      <c r="M101" s="17"/>
      <c r="N101" s="17"/>
      <c r="O101" s="17"/>
      <c r="P101" s="17"/>
      <c r="Q101" s="17"/>
      <c r="R101" s="36" t="s">
        <v>97</v>
      </c>
      <c r="S101" s="14" t="s">
        <v>235</v>
      </c>
      <c r="T101" s="33" t="s">
        <v>60</v>
      </c>
    </row>
    <row r="102" spans="1:20" s="1" customFormat="1" ht="236.25">
      <c r="A102" s="9"/>
      <c r="B102" s="28" t="s">
        <v>391</v>
      </c>
      <c r="C102" s="28" t="s">
        <v>392</v>
      </c>
      <c r="D102" s="21" t="s">
        <v>393</v>
      </c>
      <c r="E102" s="15">
        <v>2019</v>
      </c>
      <c r="F102" s="29" t="s">
        <v>394</v>
      </c>
      <c r="G102" s="16">
        <f t="shared" si="1"/>
        <v>72</v>
      </c>
      <c r="H102" s="30">
        <v>72</v>
      </c>
      <c r="I102" s="17"/>
      <c r="J102" s="17"/>
      <c r="K102" s="17"/>
      <c r="L102" s="30">
        <v>72</v>
      </c>
      <c r="M102" s="17"/>
      <c r="N102" s="17"/>
      <c r="O102" s="17"/>
      <c r="P102" s="17"/>
      <c r="Q102" s="17"/>
      <c r="R102" s="36" t="s">
        <v>56</v>
      </c>
      <c r="S102" s="14" t="s">
        <v>235</v>
      </c>
      <c r="T102" s="33" t="s">
        <v>60</v>
      </c>
    </row>
    <row r="103" spans="1:20" s="1" customFormat="1" ht="247.5">
      <c r="A103" s="9"/>
      <c r="B103" s="28" t="s">
        <v>395</v>
      </c>
      <c r="C103" s="28" t="s">
        <v>53</v>
      </c>
      <c r="D103" s="14" t="s">
        <v>396</v>
      </c>
      <c r="E103" s="15">
        <v>2019</v>
      </c>
      <c r="F103" s="29" t="s">
        <v>328</v>
      </c>
      <c r="G103" s="16">
        <f t="shared" si="1"/>
        <v>95</v>
      </c>
      <c r="H103" s="30">
        <v>95</v>
      </c>
      <c r="I103" s="17"/>
      <c r="J103" s="17"/>
      <c r="K103" s="17"/>
      <c r="L103" s="30">
        <v>95</v>
      </c>
      <c r="M103" s="17"/>
      <c r="N103" s="17"/>
      <c r="O103" s="17"/>
      <c r="P103" s="17"/>
      <c r="Q103" s="17"/>
      <c r="R103" s="36" t="s">
        <v>56</v>
      </c>
      <c r="S103" s="14" t="s">
        <v>235</v>
      </c>
      <c r="T103" s="33" t="s">
        <v>60</v>
      </c>
    </row>
    <row r="104" spans="1:20" s="1" customFormat="1" ht="258.75">
      <c r="A104" s="9"/>
      <c r="B104" s="28" t="s">
        <v>397</v>
      </c>
      <c r="C104" s="28" t="s">
        <v>398</v>
      </c>
      <c r="D104" s="14" t="s">
        <v>399</v>
      </c>
      <c r="E104" s="15">
        <v>2019</v>
      </c>
      <c r="F104" s="29" t="s">
        <v>400</v>
      </c>
      <c r="G104" s="16">
        <f t="shared" si="1"/>
        <v>152</v>
      </c>
      <c r="H104" s="30">
        <v>152</v>
      </c>
      <c r="I104" s="17"/>
      <c r="J104" s="17"/>
      <c r="K104" s="17"/>
      <c r="L104" s="30">
        <v>152</v>
      </c>
      <c r="M104" s="17"/>
      <c r="N104" s="17"/>
      <c r="O104" s="17"/>
      <c r="P104" s="17"/>
      <c r="Q104" s="17"/>
      <c r="R104" s="36" t="s">
        <v>37</v>
      </c>
      <c r="S104" s="14" t="s">
        <v>235</v>
      </c>
      <c r="T104" s="33" t="s">
        <v>60</v>
      </c>
    </row>
    <row r="105" spans="1:20" s="1" customFormat="1" ht="303.75">
      <c r="A105" s="9"/>
      <c r="B105" s="28" t="s">
        <v>401</v>
      </c>
      <c r="C105" s="28" t="s">
        <v>402</v>
      </c>
      <c r="D105" s="21" t="s">
        <v>403</v>
      </c>
      <c r="E105" s="15">
        <v>2019</v>
      </c>
      <c r="F105" s="29" t="s">
        <v>404</v>
      </c>
      <c r="G105" s="16">
        <f aca="true" t="shared" si="2" ref="G105:G116">L105+P105+Q105</f>
        <v>100</v>
      </c>
      <c r="H105" s="30">
        <v>100</v>
      </c>
      <c r="I105" s="17"/>
      <c r="J105" s="17"/>
      <c r="K105" s="17"/>
      <c r="L105" s="30">
        <v>100</v>
      </c>
      <c r="M105" s="17"/>
      <c r="N105" s="17"/>
      <c r="O105" s="17"/>
      <c r="P105" s="17"/>
      <c r="Q105" s="17"/>
      <c r="R105" s="36" t="s">
        <v>37</v>
      </c>
      <c r="S105" s="14" t="s">
        <v>235</v>
      </c>
      <c r="T105" s="33" t="s">
        <v>60</v>
      </c>
    </row>
    <row r="106" spans="1:20" s="1" customFormat="1" ht="258.75">
      <c r="A106" s="9"/>
      <c r="B106" s="28" t="s">
        <v>405</v>
      </c>
      <c r="C106" s="28" t="s">
        <v>406</v>
      </c>
      <c r="D106" s="21" t="s">
        <v>407</v>
      </c>
      <c r="E106" s="15">
        <v>2019</v>
      </c>
      <c r="F106" s="29" t="s">
        <v>408</v>
      </c>
      <c r="G106" s="16">
        <f t="shared" si="2"/>
        <v>181</v>
      </c>
      <c r="H106" s="37">
        <v>181</v>
      </c>
      <c r="I106" s="17"/>
      <c r="J106" s="17"/>
      <c r="K106" s="17"/>
      <c r="L106" s="37">
        <v>181</v>
      </c>
      <c r="M106" s="17"/>
      <c r="N106" s="17"/>
      <c r="O106" s="17"/>
      <c r="P106" s="17"/>
      <c r="Q106" s="17"/>
      <c r="R106" s="36" t="s">
        <v>37</v>
      </c>
      <c r="S106" s="14" t="s">
        <v>235</v>
      </c>
      <c r="T106" s="33" t="s">
        <v>60</v>
      </c>
    </row>
    <row r="107" spans="1:20" s="1" customFormat="1" ht="67.5">
      <c r="A107" s="9"/>
      <c r="B107" s="38" t="s">
        <v>409</v>
      </c>
      <c r="C107" s="38" t="s">
        <v>217</v>
      </c>
      <c r="D107" s="29" t="s">
        <v>410</v>
      </c>
      <c r="E107" s="39">
        <v>2019</v>
      </c>
      <c r="F107" s="29" t="s">
        <v>411</v>
      </c>
      <c r="G107" s="16">
        <f t="shared" si="2"/>
        <v>15</v>
      </c>
      <c r="H107" s="17"/>
      <c r="I107" s="17"/>
      <c r="J107" s="17"/>
      <c r="K107" s="45">
        <v>15</v>
      </c>
      <c r="L107" s="45">
        <v>15</v>
      </c>
      <c r="M107" s="17"/>
      <c r="N107" s="17"/>
      <c r="O107" s="17"/>
      <c r="P107" s="17"/>
      <c r="Q107" s="17"/>
      <c r="R107" s="36" t="s">
        <v>209</v>
      </c>
      <c r="S107" s="14" t="s">
        <v>235</v>
      </c>
      <c r="T107" s="33" t="s">
        <v>60</v>
      </c>
    </row>
    <row r="108" spans="1:20" s="1" customFormat="1" ht="78.75">
      <c r="A108" s="9"/>
      <c r="B108" s="14" t="s">
        <v>412</v>
      </c>
      <c r="C108" s="14" t="s">
        <v>413</v>
      </c>
      <c r="D108" s="29" t="s">
        <v>414</v>
      </c>
      <c r="E108" s="26">
        <v>2019</v>
      </c>
      <c r="F108" s="14" t="s">
        <v>415</v>
      </c>
      <c r="G108" s="16">
        <f t="shared" si="2"/>
        <v>290</v>
      </c>
      <c r="H108" s="17"/>
      <c r="I108" s="17"/>
      <c r="J108" s="17"/>
      <c r="K108" s="17">
        <v>290</v>
      </c>
      <c r="L108" s="17">
        <v>290</v>
      </c>
      <c r="M108" s="17"/>
      <c r="N108" s="17"/>
      <c r="O108" s="17"/>
      <c r="P108" s="17"/>
      <c r="Q108" s="17"/>
      <c r="R108" s="14" t="s">
        <v>416</v>
      </c>
      <c r="S108" s="14" t="s">
        <v>235</v>
      </c>
      <c r="T108" s="33" t="s">
        <v>220</v>
      </c>
    </row>
    <row r="109" spans="1:20" s="1" customFormat="1" ht="33.75" customHeight="1">
      <c r="A109" s="9"/>
      <c r="B109" s="40" t="s">
        <v>417</v>
      </c>
      <c r="C109" s="41"/>
      <c r="D109" s="42"/>
      <c r="E109" s="43"/>
      <c r="F109" s="14"/>
      <c r="G109" s="16"/>
      <c r="H109" s="17"/>
      <c r="I109" s="17"/>
      <c r="J109" s="17"/>
      <c r="K109" s="17"/>
      <c r="L109" s="10"/>
      <c r="M109" s="17"/>
      <c r="N109" s="17"/>
      <c r="O109" s="17"/>
      <c r="P109" s="17"/>
      <c r="Q109" s="17"/>
      <c r="R109" s="14"/>
      <c r="S109" s="14"/>
      <c r="T109" s="33"/>
    </row>
    <row r="110" spans="1:20" s="1" customFormat="1" ht="78.75">
      <c r="A110" s="9"/>
      <c r="B110" s="28" t="s">
        <v>418</v>
      </c>
      <c r="C110" s="28" t="s">
        <v>287</v>
      </c>
      <c r="D110" s="28" t="s">
        <v>419</v>
      </c>
      <c r="E110" s="15">
        <v>2019</v>
      </c>
      <c r="F110" s="18" t="s">
        <v>420</v>
      </c>
      <c r="G110" s="16">
        <f t="shared" si="2"/>
        <v>170</v>
      </c>
      <c r="H110" s="17"/>
      <c r="I110" s="30">
        <v>170</v>
      </c>
      <c r="J110" s="17"/>
      <c r="K110" s="17"/>
      <c r="L110" s="30">
        <v>170</v>
      </c>
      <c r="M110" s="17"/>
      <c r="N110" s="17"/>
      <c r="O110" s="17"/>
      <c r="P110" s="17"/>
      <c r="Q110" s="17"/>
      <c r="R110" s="36" t="s">
        <v>421</v>
      </c>
      <c r="S110" s="14" t="s">
        <v>422</v>
      </c>
      <c r="T110" s="33" t="s">
        <v>423</v>
      </c>
    </row>
    <row r="111" spans="1:20" s="1" customFormat="1" ht="78.75">
      <c r="A111" s="9"/>
      <c r="B111" s="28" t="s">
        <v>424</v>
      </c>
      <c r="C111" s="28" t="s">
        <v>330</v>
      </c>
      <c r="D111" s="28" t="s">
        <v>425</v>
      </c>
      <c r="E111" s="15">
        <v>2019</v>
      </c>
      <c r="F111" s="18" t="s">
        <v>426</v>
      </c>
      <c r="G111" s="16">
        <f t="shared" si="2"/>
        <v>40</v>
      </c>
      <c r="H111" s="17"/>
      <c r="I111" s="30">
        <v>40</v>
      </c>
      <c r="J111" s="17"/>
      <c r="K111" s="17"/>
      <c r="L111" s="30">
        <v>40</v>
      </c>
      <c r="M111" s="17"/>
      <c r="N111" s="17"/>
      <c r="O111" s="17"/>
      <c r="P111" s="17"/>
      <c r="Q111" s="17"/>
      <c r="R111" s="36" t="s">
        <v>421</v>
      </c>
      <c r="S111" s="14" t="s">
        <v>427</v>
      </c>
      <c r="T111" s="33" t="s">
        <v>423</v>
      </c>
    </row>
    <row r="112" spans="1:20" s="1" customFormat="1" ht="202.5">
      <c r="A112" s="9"/>
      <c r="B112" s="44" t="s">
        <v>428</v>
      </c>
      <c r="C112" s="44" t="s">
        <v>429</v>
      </c>
      <c r="D112" s="28" t="s">
        <v>430</v>
      </c>
      <c r="E112" s="15">
        <v>2019</v>
      </c>
      <c r="F112" s="18" t="s">
        <v>431</v>
      </c>
      <c r="G112" s="16">
        <v>69</v>
      </c>
      <c r="H112" s="17">
        <v>30</v>
      </c>
      <c r="I112" s="16"/>
      <c r="J112" s="17"/>
      <c r="K112" s="16">
        <v>39</v>
      </c>
      <c r="L112" s="16">
        <v>69</v>
      </c>
      <c r="M112" s="17"/>
      <c r="N112" s="17"/>
      <c r="O112" s="17"/>
      <c r="P112" s="17"/>
      <c r="Q112" s="17"/>
      <c r="R112" s="21" t="s">
        <v>73</v>
      </c>
      <c r="S112" s="44" t="s">
        <v>432</v>
      </c>
      <c r="T112" s="33" t="s">
        <v>60</v>
      </c>
    </row>
    <row r="113" spans="1:20" s="1" customFormat="1" ht="135">
      <c r="A113" s="9"/>
      <c r="B113" s="44" t="s">
        <v>433</v>
      </c>
      <c r="C113" s="44" t="s">
        <v>434</v>
      </c>
      <c r="D113" s="28" t="s">
        <v>435</v>
      </c>
      <c r="E113" s="15">
        <v>2019</v>
      </c>
      <c r="F113" s="18" t="s">
        <v>436</v>
      </c>
      <c r="G113" s="16">
        <v>29</v>
      </c>
      <c r="H113" s="17">
        <v>5</v>
      </c>
      <c r="I113" s="16"/>
      <c r="J113" s="17"/>
      <c r="K113" s="16">
        <v>24</v>
      </c>
      <c r="L113" s="16">
        <v>29</v>
      </c>
      <c r="M113" s="17"/>
      <c r="N113" s="17"/>
      <c r="O113" s="17"/>
      <c r="P113" s="17"/>
      <c r="Q113" s="17"/>
      <c r="R113" s="21" t="s">
        <v>437</v>
      </c>
      <c r="S113" s="44" t="s">
        <v>438</v>
      </c>
      <c r="T113" s="33" t="s">
        <v>60</v>
      </c>
    </row>
    <row r="114" spans="1:20" s="1" customFormat="1" ht="258.75">
      <c r="A114" s="9"/>
      <c r="B114" s="44" t="s">
        <v>439</v>
      </c>
      <c r="C114" s="28" t="s">
        <v>440</v>
      </c>
      <c r="D114" s="28" t="s">
        <v>435</v>
      </c>
      <c r="E114" s="15">
        <v>2019</v>
      </c>
      <c r="F114" s="18" t="s">
        <v>441</v>
      </c>
      <c r="G114" s="16">
        <v>95</v>
      </c>
      <c r="H114" s="17">
        <v>50</v>
      </c>
      <c r="I114" s="16"/>
      <c r="J114" s="17"/>
      <c r="K114" s="16">
        <v>45</v>
      </c>
      <c r="L114" s="16">
        <v>95</v>
      </c>
      <c r="M114" s="17"/>
      <c r="N114" s="17"/>
      <c r="O114" s="17"/>
      <c r="P114" s="17"/>
      <c r="Q114" s="17"/>
      <c r="R114" s="21" t="s">
        <v>79</v>
      </c>
      <c r="S114" s="44" t="s">
        <v>438</v>
      </c>
      <c r="T114" s="33" t="s">
        <v>60</v>
      </c>
    </row>
    <row r="115" spans="1:20" s="1" customFormat="1" ht="202.5">
      <c r="A115" s="9"/>
      <c r="B115" s="44" t="s">
        <v>442</v>
      </c>
      <c r="C115" s="44" t="s">
        <v>443</v>
      </c>
      <c r="D115" s="28" t="s">
        <v>444</v>
      </c>
      <c r="E115" s="15">
        <v>2019</v>
      </c>
      <c r="F115" s="18" t="s">
        <v>445</v>
      </c>
      <c r="G115" s="16">
        <v>74</v>
      </c>
      <c r="H115" s="17">
        <v>50</v>
      </c>
      <c r="I115" s="16"/>
      <c r="J115" s="17"/>
      <c r="K115" s="16">
        <v>24</v>
      </c>
      <c r="L115" s="16">
        <v>74</v>
      </c>
      <c r="M115" s="17"/>
      <c r="N115" s="17"/>
      <c r="O115" s="17"/>
      <c r="P115" s="17"/>
      <c r="Q115" s="17"/>
      <c r="R115" s="21" t="s">
        <v>106</v>
      </c>
      <c r="S115" s="44" t="s">
        <v>446</v>
      </c>
      <c r="T115" s="33" t="s">
        <v>60</v>
      </c>
    </row>
    <row r="116" spans="1:20" s="1" customFormat="1" ht="191.25">
      <c r="A116" s="9"/>
      <c r="B116" s="44" t="s">
        <v>447</v>
      </c>
      <c r="C116" s="28" t="s">
        <v>448</v>
      </c>
      <c r="D116" s="28" t="s">
        <v>449</v>
      </c>
      <c r="E116" s="15">
        <v>2019</v>
      </c>
      <c r="F116" s="18" t="s">
        <v>450</v>
      </c>
      <c r="G116" s="16">
        <v>72</v>
      </c>
      <c r="H116" s="17">
        <v>45</v>
      </c>
      <c r="I116" s="16"/>
      <c r="J116" s="17"/>
      <c r="K116" s="16">
        <v>27</v>
      </c>
      <c r="L116" s="16">
        <v>72</v>
      </c>
      <c r="M116" s="17"/>
      <c r="N116" s="17"/>
      <c r="O116" s="17"/>
      <c r="P116" s="17"/>
      <c r="Q116" s="17"/>
      <c r="R116" s="21" t="s">
        <v>84</v>
      </c>
      <c r="S116" s="44" t="s">
        <v>451</v>
      </c>
      <c r="T116" s="33" t="s">
        <v>60</v>
      </c>
    </row>
    <row r="117" spans="1:20" s="1" customFormat="1" ht="168.75">
      <c r="A117" s="9"/>
      <c r="B117" s="44" t="s">
        <v>452</v>
      </c>
      <c r="C117" s="28" t="s">
        <v>453</v>
      </c>
      <c r="D117" s="28" t="s">
        <v>454</v>
      </c>
      <c r="E117" s="15">
        <v>2019</v>
      </c>
      <c r="F117" s="18" t="s">
        <v>455</v>
      </c>
      <c r="G117" s="16">
        <v>61</v>
      </c>
      <c r="H117" s="17">
        <v>40</v>
      </c>
      <c r="I117" s="16"/>
      <c r="J117" s="17"/>
      <c r="K117" s="16">
        <v>21</v>
      </c>
      <c r="L117" s="16">
        <v>61</v>
      </c>
      <c r="M117" s="17"/>
      <c r="N117" s="17"/>
      <c r="O117" s="17"/>
      <c r="P117" s="17"/>
      <c r="Q117" s="17"/>
      <c r="R117" s="21" t="s">
        <v>97</v>
      </c>
      <c r="S117" s="44" t="s">
        <v>456</v>
      </c>
      <c r="T117" s="33" t="s">
        <v>60</v>
      </c>
    </row>
    <row r="118" spans="1:20" s="1" customFormat="1" ht="157.5">
      <c r="A118" s="9"/>
      <c r="B118" s="44" t="s">
        <v>457</v>
      </c>
      <c r="C118" s="44" t="s">
        <v>458</v>
      </c>
      <c r="D118" s="28" t="s">
        <v>459</v>
      </c>
      <c r="E118" s="15">
        <v>2019</v>
      </c>
      <c r="F118" s="18" t="s">
        <v>460</v>
      </c>
      <c r="G118" s="16">
        <v>56</v>
      </c>
      <c r="H118" s="17">
        <v>35</v>
      </c>
      <c r="I118" s="16"/>
      <c r="J118" s="17"/>
      <c r="K118" s="16">
        <v>21</v>
      </c>
      <c r="L118" s="16">
        <v>56</v>
      </c>
      <c r="M118" s="17"/>
      <c r="N118" s="17"/>
      <c r="O118" s="17"/>
      <c r="P118" s="17"/>
      <c r="Q118" s="17"/>
      <c r="R118" s="21" t="s">
        <v>114</v>
      </c>
      <c r="S118" s="44" t="s">
        <v>461</v>
      </c>
      <c r="T118" s="33" t="s">
        <v>60</v>
      </c>
    </row>
    <row r="119" spans="1:20" s="1" customFormat="1" ht="135">
      <c r="A119" s="9"/>
      <c r="B119" s="44" t="s">
        <v>462</v>
      </c>
      <c r="C119" s="28" t="s">
        <v>463</v>
      </c>
      <c r="D119" s="28" t="s">
        <v>464</v>
      </c>
      <c r="E119" s="15">
        <v>2019</v>
      </c>
      <c r="F119" s="18" t="s">
        <v>465</v>
      </c>
      <c r="G119" s="16">
        <v>36</v>
      </c>
      <c r="H119" s="17">
        <v>15</v>
      </c>
      <c r="I119" s="16"/>
      <c r="J119" s="17"/>
      <c r="K119" s="16">
        <v>21</v>
      </c>
      <c r="L119" s="16">
        <v>36</v>
      </c>
      <c r="M119" s="17"/>
      <c r="N119" s="17"/>
      <c r="O119" s="17"/>
      <c r="P119" s="17"/>
      <c r="Q119" s="17"/>
      <c r="R119" s="21" t="s">
        <v>145</v>
      </c>
      <c r="S119" s="44" t="s">
        <v>451</v>
      </c>
      <c r="T119" s="33" t="s">
        <v>60</v>
      </c>
    </row>
    <row r="120" spans="1:20" s="1" customFormat="1" ht="157.5">
      <c r="A120" s="9"/>
      <c r="B120" s="44" t="s">
        <v>466</v>
      </c>
      <c r="C120" s="44" t="s">
        <v>467</v>
      </c>
      <c r="D120" s="28" t="s">
        <v>468</v>
      </c>
      <c r="E120" s="15">
        <v>2019</v>
      </c>
      <c r="F120" s="18" t="s">
        <v>469</v>
      </c>
      <c r="G120" s="16">
        <v>49</v>
      </c>
      <c r="H120" s="17">
        <v>40</v>
      </c>
      <c r="I120" s="16"/>
      <c r="J120" s="17"/>
      <c r="K120" s="16">
        <v>9</v>
      </c>
      <c r="L120" s="16">
        <v>49</v>
      </c>
      <c r="M120" s="17"/>
      <c r="N120" s="17"/>
      <c r="O120" s="17"/>
      <c r="P120" s="17"/>
      <c r="Q120" s="17"/>
      <c r="R120" s="21" t="s">
        <v>42</v>
      </c>
      <c r="S120" s="44" t="s">
        <v>470</v>
      </c>
      <c r="T120" s="33" t="s">
        <v>60</v>
      </c>
    </row>
    <row r="121" spans="1:20" s="1" customFormat="1" ht="135">
      <c r="A121" s="9"/>
      <c r="B121" s="44" t="s">
        <v>471</v>
      </c>
      <c r="C121" s="28" t="s">
        <v>472</v>
      </c>
      <c r="D121" s="28" t="s">
        <v>473</v>
      </c>
      <c r="E121" s="15">
        <v>2019</v>
      </c>
      <c r="F121" s="18" t="s">
        <v>474</v>
      </c>
      <c r="G121" s="16">
        <v>46</v>
      </c>
      <c r="H121" s="17">
        <v>40</v>
      </c>
      <c r="I121" s="16"/>
      <c r="J121" s="17"/>
      <c r="K121" s="16">
        <v>6</v>
      </c>
      <c r="L121" s="16">
        <v>46</v>
      </c>
      <c r="M121" s="17"/>
      <c r="N121" s="17"/>
      <c r="O121" s="17"/>
      <c r="P121" s="17"/>
      <c r="Q121" s="17"/>
      <c r="R121" s="21" t="s">
        <v>123</v>
      </c>
      <c r="S121" s="44" t="s">
        <v>475</v>
      </c>
      <c r="T121" s="33" t="s">
        <v>60</v>
      </c>
    </row>
    <row r="122" spans="1:20" s="1" customFormat="1" ht="135">
      <c r="A122" s="9"/>
      <c r="B122" s="44" t="s">
        <v>476</v>
      </c>
      <c r="C122" s="28" t="s">
        <v>477</v>
      </c>
      <c r="D122" s="28" t="s">
        <v>478</v>
      </c>
      <c r="E122" s="15">
        <v>2019</v>
      </c>
      <c r="F122" s="18" t="s">
        <v>479</v>
      </c>
      <c r="G122" s="16">
        <v>31</v>
      </c>
      <c r="H122" s="17">
        <v>25</v>
      </c>
      <c r="I122" s="16"/>
      <c r="J122" s="17"/>
      <c r="K122" s="16">
        <v>6</v>
      </c>
      <c r="L122" s="16">
        <v>31</v>
      </c>
      <c r="M122" s="17"/>
      <c r="N122" s="17"/>
      <c r="O122" s="17"/>
      <c r="P122" s="17"/>
      <c r="Q122" s="17"/>
      <c r="R122" s="21" t="s">
        <v>209</v>
      </c>
      <c r="S122" s="44" t="s">
        <v>480</v>
      </c>
      <c r="T122" s="33" t="s">
        <v>60</v>
      </c>
    </row>
    <row r="123" spans="1:20" s="1" customFormat="1" ht="146.25">
      <c r="A123" s="9"/>
      <c r="B123" s="44" t="s">
        <v>481</v>
      </c>
      <c r="C123" s="28" t="s">
        <v>482</v>
      </c>
      <c r="D123" s="28" t="s">
        <v>483</v>
      </c>
      <c r="E123" s="15">
        <v>2019</v>
      </c>
      <c r="F123" s="18" t="s">
        <v>484</v>
      </c>
      <c r="G123" s="16">
        <v>29</v>
      </c>
      <c r="H123" s="17">
        <v>20</v>
      </c>
      <c r="I123" s="16"/>
      <c r="J123" s="17"/>
      <c r="K123" s="16">
        <v>9</v>
      </c>
      <c r="L123" s="16">
        <v>29</v>
      </c>
      <c r="M123" s="17"/>
      <c r="N123" s="17"/>
      <c r="O123" s="17"/>
      <c r="P123" s="17"/>
      <c r="Q123" s="17"/>
      <c r="R123" s="21" t="s">
        <v>30</v>
      </c>
      <c r="S123" s="44" t="s">
        <v>485</v>
      </c>
      <c r="T123" s="33" t="s">
        <v>60</v>
      </c>
    </row>
    <row r="124" spans="1:20" s="1" customFormat="1" ht="135">
      <c r="A124" s="9"/>
      <c r="B124" s="44" t="s">
        <v>486</v>
      </c>
      <c r="C124" s="28" t="s">
        <v>487</v>
      </c>
      <c r="D124" s="28" t="s">
        <v>488</v>
      </c>
      <c r="E124" s="15">
        <v>2019</v>
      </c>
      <c r="F124" s="18" t="s">
        <v>489</v>
      </c>
      <c r="G124" s="16">
        <v>30</v>
      </c>
      <c r="H124" s="17">
        <v>15</v>
      </c>
      <c r="I124" s="16"/>
      <c r="J124" s="17"/>
      <c r="K124" s="16">
        <v>15</v>
      </c>
      <c r="L124" s="16">
        <v>30</v>
      </c>
      <c r="M124" s="17"/>
      <c r="N124" s="17"/>
      <c r="O124" s="17"/>
      <c r="P124" s="17"/>
      <c r="Q124" s="17"/>
      <c r="R124" s="21" t="s">
        <v>154</v>
      </c>
      <c r="S124" s="44" t="s">
        <v>490</v>
      </c>
      <c r="T124" s="33" t="s">
        <v>60</v>
      </c>
    </row>
    <row r="125" spans="1:20" s="1" customFormat="1" ht="123.75">
      <c r="A125" s="9"/>
      <c r="B125" s="44" t="s">
        <v>491</v>
      </c>
      <c r="C125" s="28" t="s">
        <v>492</v>
      </c>
      <c r="D125" s="28" t="s">
        <v>493</v>
      </c>
      <c r="E125" s="15">
        <v>2019</v>
      </c>
      <c r="F125" s="18" t="s">
        <v>494</v>
      </c>
      <c r="G125" s="16">
        <v>28</v>
      </c>
      <c r="H125" s="17">
        <v>15</v>
      </c>
      <c r="I125" s="16"/>
      <c r="J125" s="17"/>
      <c r="K125" s="16">
        <v>13</v>
      </c>
      <c r="L125" s="16">
        <v>28</v>
      </c>
      <c r="M125" s="17"/>
      <c r="N125" s="17"/>
      <c r="O125" s="17"/>
      <c r="P125" s="17"/>
      <c r="Q125" s="17"/>
      <c r="R125" s="21" t="s">
        <v>37</v>
      </c>
      <c r="S125" s="44" t="s">
        <v>451</v>
      </c>
      <c r="T125" s="33" t="s">
        <v>60</v>
      </c>
    </row>
    <row r="126" spans="1:20" s="1" customFormat="1" ht="135">
      <c r="A126" s="9"/>
      <c r="B126" s="44" t="s">
        <v>495</v>
      </c>
      <c r="C126" s="44" t="s">
        <v>496</v>
      </c>
      <c r="D126" s="28" t="s">
        <v>497</v>
      </c>
      <c r="E126" s="15">
        <v>2019</v>
      </c>
      <c r="F126" s="18" t="s">
        <v>498</v>
      </c>
      <c r="G126" s="16">
        <v>28</v>
      </c>
      <c r="H126" s="17">
        <v>15</v>
      </c>
      <c r="I126" s="16"/>
      <c r="J126" s="17"/>
      <c r="K126" s="16">
        <v>13</v>
      </c>
      <c r="L126" s="16">
        <v>28</v>
      </c>
      <c r="M126" s="17"/>
      <c r="N126" s="17"/>
      <c r="O126" s="17"/>
      <c r="P126" s="17"/>
      <c r="Q126" s="17"/>
      <c r="R126" s="21" t="s">
        <v>47</v>
      </c>
      <c r="S126" s="44" t="s">
        <v>451</v>
      </c>
      <c r="T126" s="33" t="s">
        <v>60</v>
      </c>
    </row>
    <row r="127" spans="1:20" s="1" customFormat="1" ht="123.75">
      <c r="A127" s="9"/>
      <c r="B127" s="44" t="s">
        <v>499</v>
      </c>
      <c r="C127" s="28" t="s">
        <v>500</v>
      </c>
      <c r="D127" s="28" t="s">
        <v>449</v>
      </c>
      <c r="E127" s="15">
        <v>2019</v>
      </c>
      <c r="F127" s="18" t="s">
        <v>501</v>
      </c>
      <c r="G127" s="16">
        <v>21</v>
      </c>
      <c r="H127" s="17">
        <v>9</v>
      </c>
      <c r="I127" s="16"/>
      <c r="J127" s="17"/>
      <c r="K127" s="16">
        <v>12</v>
      </c>
      <c r="L127" s="16">
        <v>21</v>
      </c>
      <c r="M127" s="17"/>
      <c r="N127" s="17"/>
      <c r="O127" s="17"/>
      <c r="P127" s="17"/>
      <c r="Q127" s="17"/>
      <c r="R127" s="21" t="s">
        <v>502</v>
      </c>
      <c r="S127" s="44" t="s">
        <v>451</v>
      </c>
      <c r="T127" s="33" t="s">
        <v>60</v>
      </c>
    </row>
    <row r="128" spans="1:20" s="1" customFormat="1" ht="135">
      <c r="A128" s="9"/>
      <c r="B128" s="44" t="s">
        <v>503</v>
      </c>
      <c r="C128" s="28" t="s">
        <v>504</v>
      </c>
      <c r="D128" s="28" t="s">
        <v>505</v>
      </c>
      <c r="E128" s="15">
        <v>2019</v>
      </c>
      <c r="F128" s="18" t="s">
        <v>436</v>
      </c>
      <c r="G128" s="16">
        <v>30</v>
      </c>
      <c r="H128" s="17">
        <v>18</v>
      </c>
      <c r="I128" s="16"/>
      <c r="J128" s="17"/>
      <c r="K128" s="16">
        <v>12</v>
      </c>
      <c r="L128" s="16">
        <v>30</v>
      </c>
      <c r="M128" s="17"/>
      <c r="N128" s="17"/>
      <c r="O128" s="17"/>
      <c r="P128" s="17"/>
      <c r="Q128" s="17"/>
      <c r="R128" s="21" t="s">
        <v>56</v>
      </c>
      <c r="S128" s="44" t="s">
        <v>506</v>
      </c>
      <c r="T128" s="33" t="s">
        <v>60</v>
      </c>
    </row>
    <row r="129" spans="1:20" s="1" customFormat="1" ht="112.5">
      <c r="A129" s="9"/>
      <c r="B129" s="44" t="s">
        <v>507</v>
      </c>
      <c r="C129" s="44" t="s">
        <v>508</v>
      </c>
      <c r="D129" s="28" t="s">
        <v>509</v>
      </c>
      <c r="E129" s="15">
        <v>2019</v>
      </c>
      <c r="F129" s="18" t="s">
        <v>455</v>
      </c>
      <c r="G129" s="16">
        <v>30</v>
      </c>
      <c r="H129" s="17">
        <v>30</v>
      </c>
      <c r="I129" s="16"/>
      <c r="J129" s="17"/>
      <c r="K129" s="16"/>
      <c r="L129" s="16">
        <v>30</v>
      </c>
      <c r="M129" s="17"/>
      <c r="N129" s="17"/>
      <c r="O129" s="17"/>
      <c r="P129" s="17"/>
      <c r="Q129" s="17"/>
      <c r="R129" s="21" t="s">
        <v>214</v>
      </c>
      <c r="S129" s="44" t="s">
        <v>510</v>
      </c>
      <c r="T129" s="33" t="s">
        <v>60</v>
      </c>
    </row>
    <row r="130" spans="1:20" s="1" customFormat="1" ht="67.5">
      <c r="A130" s="9"/>
      <c r="B130" s="44" t="s">
        <v>511</v>
      </c>
      <c r="C130" s="44" t="s">
        <v>512</v>
      </c>
      <c r="D130" s="28" t="s">
        <v>513</v>
      </c>
      <c r="E130" s="15">
        <v>2019</v>
      </c>
      <c r="F130" s="18" t="s">
        <v>514</v>
      </c>
      <c r="G130" s="16">
        <f>L130+P130+Q130</f>
        <v>30</v>
      </c>
      <c r="H130" s="17"/>
      <c r="I130" s="15">
        <v>30</v>
      </c>
      <c r="J130" s="17"/>
      <c r="K130" s="17"/>
      <c r="L130" s="15">
        <v>30</v>
      </c>
      <c r="M130" s="17"/>
      <c r="N130" s="17"/>
      <c r="O130" s="17"/>
      <c r="P130" s="17"/>
      <c r="Q130" s="17"/>
      <c r="R130" s="44" t="s">
        <v>515</v>
      </c>
      <c r="S130" s="21" t="s">
        <v>516</v>
      </c>
      <c r="T130" s="33" t="s">
        <v>60</v>
      </c>
    </row>
    <row r="131" spans="1:20" s="1" customFormat="1" ht="101.25">
      <c r="A131" s="9"/>
      <c r="B131" s="14" t="s">
        <v>517</v>
      </c>
      <c r="C131" s="14" t="s">
        <v>518</v>
      </c>
      <c r="D131" s="14" t="s">
        <v>519</v>
      </c>
      <c r="E131" s="26">
        <v>2019</v>
      </c>
      <c r="F131" s="14" t="s">
        <v>520</v>
      </c>
      <c r="G131" s="16">
        <f>L131+P131+Q131</f>
        <v>217</v>
      </c>
      <c r="H131" s="17"/>
      <c r="I131" s="17">
        <v>217</v>
      </c>
      <c r="J131" s="17"/>
      <c r="K131" s="17"/>
      <c r="L131" s="17">
        <v>217</v>
      </c>
      <c r="M131" s="17"/>
      <c r="N131" s="17"/>
      <c r="O131" s="17"/>
      <c r="P131" s="17"/>
      <c r="Q131" s="17"/>
      <c r="R131" s="14" t="s">
        <v>73</v>
      </c>
      <c r="S131" s="14" t="s">
        <v>521</v>
      </c>
      <c r="T131" s="33" t="s">
        <v>220</v>
      </c>
    </row>
    <row r="132" spans="1:20" s="1" customFormat="1" ht="56.25">
      <c r="A132" s="9"/>
      <c r="B132" s="14" t="s">
        <v>522</v>
      </c>
      <c r="C132" s="14" t="s">
        <v>523</v>
      </c>
      <c r="D132" s="14" t="s">
        <v>524</v>
      </c>
      <c r="E132" s="26">
        <v>2019</v>
      </c>
      <c r="F132" s="14" t="s">
        <v>525</v>
      </c>
      <c r="G132" s="16">
        <f>L132+P132+Q132</f>
        <v>4</v>
      </c>
      <c r="H132" s="17"/>
      <c r="I132" s="17"/>
      <c r="J132" s="17"/>
      <c r="K132" s="17">
        <v>4</v>
      </c>
      <c r="L132" s="17">
        <v>4</v>
      </c>
      <c r="M132" s="17"/>
      <c r="N132" s="17"/>
      <c r="O132" s="17"/>
      <c r="P132" s="17"/>
      <c r="Q132" s="17"/>
      <c r="R132" s="14" t="s">
        <v>421</v>
      </c>
      <c r="S132" s="14" t="s">
        <v>526</v>
      </c>
      <c r="T132" s="33" t="s">
        <v>220</v>
      </c>
    </row>
    <row r="133" spans="1:20" s="1" customFormat="1" ht="101.25">
      <c r="A133" s="9"/>
      <c r="B133" s="46" t="s">
        <v>527</v>
      </c>
      <c r="C133" s="46" t="s">
        <v>528</v>
      </c>
      <c r="D133" s="46" t="s">
        <v>529</v>
      </c>
      <c r="E133" s="47">
        <v>2019</v>
      </c>
      <c r="F133" s="46" t="s">
        <v>530</v>
      </c>
      <c r="G133" s="16">
        <f>L133+P133+Q133</f>
        <v>100</v>
      </c>
      <c r="H133" s="47"/>
      <c r="I133" s="47">
        <v>100</v>
      </c>
      <c r="J133" s="47"/>
      <c r="K133" s="47"/>
      <c r="L133" s="47">
        <v>100</v>
      </c>
      <c r="M133" s="47"/>
      <c r="N133" s="47"/>
      <c r="O133" s="47"/>
      <c r="P133" s="47"/>
      <c r="Q133" s="47"/>
      <c r="R133" s="46" t="s">
        <v>106</v>
      </c>
      <c r="S133" s="46" t="s">
        <v>531</v>
      </c>
      <c r="T133" s="33" t="s">
        <v>220</v>
      </c>
    </row>
    <row r="134" spans="1:20" s="1" customFormat="1" ht="79.5" customHeight="1">
      <c r="A134" s="9"/>
      <c r="B134" s="46" t="s">
        <v>532</v>
      </c>
      <c r="C134" s="46" t="s">
        <v>533</v>
      </c>
      <c r="D134" s="46" t="s">
        <v>534</v>
      </c>
      <c r="E134" s="47">
        <v>2019</v>
      </c>
      <c r="F134" s="46" t="s">
        <v>535</v>
      </c>
      <c r="G134" s="47">
        <v>35</v>
      </c>
      <c r="H134" s="47"/>
      <c r="I134" s="47"/>
      <c r="J134" s="47"/>
      <c r="K134" s="47">
        <v>35</v>
      </c>
      <c r="L134" s="47">
        <v>35</v>
      </c>
      <c r="M134" s="47"/>
      <c r="N134" s="47"/>
      <c r="O134" s="46"/>
      <c r="P134" s="46"/>
      <c r="Q134" s="46"/>
      <c r="R134" s="46" t="s">
        <v>73</v>
      </c>
      <c r="S134" s="46" t="s">
        <v>536</v>
      </c>
      <c r="T134" s="47" t="s">
        <v>220</v>
      </c>
    </row>
    <row r="135" spans="1:20" s="1" customFormat="1" ht="31.5" customHeight="1">
      <c r="A135" s="9"/>
      <c r="B135" s="40" t="s">
        <v>537</v>
      </c>
      <c r="C135" s="14"/>
      <c r="D135" s="14"/>
      <c r="E135" s="26"/>
      <c r="F135" s="14"/>
      <c r="G135" s="16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4"/>
      <c r="S135" s="14"/>
      <c r="T135" s="33"/>
    </row>
    <row r="136" spans="1:20" s="1" customFormat="1" ht="78.75">
      <c r="A136" s="9"/>
      <c r="B136" s="14" t="s">
        <v>538</v>
      </c>
      <c r="C136" s="14" t="s">
        <v>79</v>
      </c>
      <c r="D136" s="14" t="s">
        <v>539</v>
      </c>
      <c r="E136" s="26">
        <v>2019</v>
      </c>
      <c r="F136" s="14" t="s">
        <v>540</v>
      </c>
      <c r="G136" s="17">
        <v>72</v>
      </c>
      <c r="H136" s="17">
        <v>72</v>
      </c>
      <c r="I136" s="17"/>
      <c r="J136" s="17"/>
      <c r="K136" s="17"/>
      <c r="L136" s="17">
        <v>72</v>
      </c>
      <c r="M136" s="17"/>
      <c r="N136" s="17"/>
      <c r="O136" s="17"/>
      <c r="P136" s="17"/>
      <c r="Q136" s="17"/>
      <c r="R136" s="14" t="s">
        <v>541</v>
      </c>
      <c r="S136" s="14" t="s">
        <v>542</v>
      </c>
      <c r="T136" s="33" t="s">
        <v>220</v>
      </c>
    </row>
    <row r="137" spans="1:20" s="1" customFormat="1" ht="61.5" customHeight="1">
      <c r="A137" s="9"/>
      <c r="B137" s="14" t="s">
        <v>538</v>
      </c>
      <c r="C137" s="14" t="s">
        <v>543</v>
      </c>
      <c r="D137" s="14" t="s">
        <v>544</v>
      </c>
      <c r="E137" s="26">
        <v>2019</v>
      </c>
      <c r="F137" s="14" t="s">
        <v>545</v>
      </c>
      <c r="G137" s="16">
        <v>3</v>
      </c>
      <c r="H137" s="17">
        <v>3</v>
      </c>
      <c r="I137" s="17"/>
      <c r="J137" s="17"/>
      <c r="K137" s="17"/>
      <c r="L137" s="17">
        <v>3</v>
      </c>
      <c r="M137" s="17"/>
      <c r="N137" s="17"/>
      <c r="O137" s="17"/>
      <c r="P137" s="17"/>
      <c r="Q137" s="17"/>
      <c r="R137" s="14" t="s">
        <v>541</v>
      </c>
      <c r="S137" s="14" t="s">
        <v>542</v>
      </c>
      <c r="T137" s="33" t="s">
        <v>220</v>
      </c>
    </row>
    <row r="138" spans="1:20" s="1" customFormat="1" ht="57.75" customHeight="1">
      <c r="A138" s="9"/>
      <c r="B138" s="14" t="s">
        <v>538</v>
      </c>
      <c r="C138" s="14" t="s">
        <v>546</v>
      </c>
      <c r="D138" s="14" t="s">
        <v>544</v>
      </c>
      <c r="E138" s="26">
        <v>2019</v>
      </c>
      <c r="F138" s="14" t="s">
        <v>547</v>
      </c>
      <c r="G138" s="16">
        <v>3</v>
      </c>
      <c r="H138" s="17">
        <v>3</v>
      </c>
      <c r="I138" s="17"/>
      <c r="J138" s="17"/>
      <c r="K138" s="17"/>
      <c r="L138" s="17">
        <v>3</v>
      </c>
      <c r="M138" s="17"/>
      <c r="N138" s="17"/>
      <c r="O138" s="17"/>
      <c r="P138" s="17"/>
      <c r="Q138" s="17"/>
      <c r="R138" s="14" t="s">
        <v>541</v>
      </c>
      <c r="S138" s="14" t="s">
        <v>542</v>
      </c>
      <c r="T138" s="33" t="s">
        <v>220</v>
      </c>
    </row>
    <row r="139" spans="1:20" s="1" customFormat="1" ht="64.5" customHeight="1">
      <c r="A139" s="9"/>
      <c r="B139" s="14" t="s">
        <v>538</v>
      </c>
      <c r="C139" s="14" t="s">
        <v>548</v>
      </c>
      <c r="D139" s="14" t="s">
        <v>549</v>
      </c>
      <c r="E139" s="26">
        <v>2019</v>
      </c>
      <c r="F139" s="14" t="s">
        <v>547</v>
      </c>
      <c r="G139" s="16">
        <v>1.5</v>
      </c>
      <c r="H139" s="17">
        <v>1.5</v>
      </c>
      <c r="I139" s="17"/>
      <c r="J139" s="17"/>
      <c r="K139" s="17"/>
      <c r="L139" s="17">
        <v>1.5</v>
      </c>
      <c r="M139" s="17"/>
      <c r="N139" s="17"/>
      <c r="O139" s="17"/>
      <c r="P139" s="17"/>
      <c r="Q139" s="17"/>
      <c r="R139" s="14" t="s">
        <v>541</v>
      </c>
      <c r="S139" s="14" t="s">
        <v>542</v>
      </c>
      <c r="T139" s="33" t="s">
        <v>220</v>
      </c>
    </row>
    <row r="140" spans="1:20" s="1" customFormat="1" ht="72" customHeight="1">
      <c r="A140" s="9"/>
      <c r="B140" s="14" t="s">
        <v>538</v>
      </c>
      <c r="C140" s="14" t="s">
        <v>550</v>
      </c>
      <c r="D140" s="14" t="s">
        <v>551</v>
      </c>
      <c r="E140" s="26">
        <v>2019</v>
      </c>
      <c r="F140" s="14" t="s">
        <v>552</v>
      </c>
      <c r="G140" s="16">
        <v>4.5</v>
      </c>
      <c r="H140" s="16">
        <v>4.5</v>
      </c>
      <c r="I140" s="17"/>
      <c r="J140" s="16"/>
      <c r="K140" s="17"/>
      <c r="L140" s="16">
        <v>4.5</v>
      </c>
      <c r="M140" s="17"/>
      <c r="N140" s="17"/>
      <c r="O140" s="17"/>
      <c r="P140" s="17"/>
      <c r="Q140" s="17"/>
      <c r="R140" s="14" t="s">
        <v>541</v>
      </c>
      <c r="S140" s="14" t="s">
        <v>542</v>
      </c>
      <c r="T140" s="33" t="s">
        <v>220</v>
      </c>
    </row>
    <row r="141" spans="1:20" s="1" customFormat="1" ht="63" customHeight="1">
      <c r="A141" s="9"/>
      <c r="B141" s="14" t="s">
        <v>538</v>
      </c>
      <c r="C141" s="14" t="s">
        <v>553</v>
      </c>
      <c r="D141" s="14" t="s">
        <v>544</v>
      </c>
      <c r="E141" s="26">
        <v>2019</v>
      </c>
      <c r="F141" s="14" t="s">
        <v>547</v>
      </c>
      <c r="G141" s="16">
        <v>3</v>
      </c>
      <c r="H141" s="17">
        <v>3</v>
      </c>
      <c r="I141" s="17"/>
      <c r="J141" s="17"/>
      <c r="K141" s="17"/>
      <c r="L141" s="17">
        <v>3</v>
      </c>
      <c r="M141" s="17"/>
      <c r="N141" s="17"/>
      <c r="O141" s="17"/>
      <c r="P141" s="17"/>
      <c r="Q141" s="17"/>
      <c r="R141" s="14" t="s">
        <v>541</v>
      </c>
      <c r="S141" s="14" t="s">
        <v>542</v>
      </c>
      <c r="T141" s="33" t="s">
        <v>220</v>
      </c>
    </row>
    <row r="142" spans="1:20" s="1" customFormat="1" ht="79.5" customHeight="1">
      <c r="A142" s="9"/>
      <c r="B142" s="14" t="s">
        <v>538</v>
      </c>
      <c r="C142" s="14" t="s">
        <v>84</v>
      </c>
      <c r="D142" s="14" t="s">
        <v>554</v>
      </c>
      <c r="E142" s="26">
        <v>2019</v>
      </c>
      <c r="F142" s="14" t="s">
        <v>555</v>
      </c>
      <c r="G142" s="16">
        <v>30</v>
      </c>
      <c r="H142" s="17">
        <v>30</v>
      </c>
      <c r="I142" s="17"/>
      <c r="J142" s="17"/>
      <c r="K142" s="17"/>
      <c r="L142" s="17">
        <v>30</v>
      </c>
      <c r="M142" s="17"/>
      <c r="N142" s="17"/>
      <c r="O142" s="17"/>
      <c r="P142" s="17"/>
      <c r="Q142" s="17"/>
      <c r="R142" s="14" t="s">
        <v>541</v>
      </c>
      <c r="S142" s="14" t="s">
        <v>542</v>
      </c>
      <c r="T142" s="33" t="s">
        <v>220</v>
      </c>
    </row>
    <row r="143" spans="1:20" s="1" customFormat="1" ht="24.75" customHeight="1">
      <c r="A143" s="9"/>
      <c r="B143" s="48" t="s">
        <v>556</v>
      </c>
      <c r="C143" s="48"/>
      <c r="D143" s="48"/>
      <c r="E143" s="49"/>
      <c r="F143" s="48"/>
      <c r="G143" s="16">
        <f>L143+P143+Q143</f>
        <v>12868</v>
      </c>
      <c r="H143" s="50">
        <f>SUM(H7:H142)</f>
        <v>10605</v>
      </c>
      <c r="I143" s="50">
        <f aca="true" t="shared" si="3" ref="I143:Q143">SUM(I7:I142)</f>
        <v>960</v>
      </c>
      <c r="J143" s="50">
        <f t="shared" si="3"/>
        <v>402</v>
      </c>
      <c r="K143" s="50">
        <f t="shared" si="3"/>
        <v>901</v>
      </c>
      <c r="L143" s="50">
        <f t="shared" si="3"/>
        <v>12868</v>
      </c>
      <c r="M143" s="50">
        <f t="shared" si="3"/>
        <v>0</v>
      </c>
      <c r="N143" s="50">
        <f t="shared" si="3"/>
        <v>0</v>
      </c>
      <c r="O143" s="50">
        <f t="shared" si="3"/>
        <v>0</v>
      </c>
      <c r="P143" s="50">
        <f t="shared" si="3"/>
        <v>0</v>
      </c>
      <c r="Q143" s="50">
        <f t="shared" si="3"/>
        <v>0</v>
      </c>
      <c r="R143" s="56"/>
      <c r="S143" s="56"/>
      <c r="T143" s="33"/>
    </row>
    <row r="144" spans="1:20" s="1" customFormat="1" ht="22.5">
      <c r="A144" s="9" t="s">
        <v>557</v>
      </c>
      <c r="B144" s="51" t="s">
        <v>558</v>
      </c>
      <c r="C144" s="48"/>
      <c r="D144" s="48"/>
      <c r="E144" s="49"/>
      <c r="F144" s="14"/>
      <c r="G144" s="16"/>
      <c r="H144" s="16"/>
      <c r="I144" s="17"/>
      <c r="J144" s="17"/>
      <c r="K144" s="17"/>
      <c r="L144" s="16"/>
      <c r="M144" s="17"/>
      <c r="N144" s="17"/>
      <c r="O144" s="17"/>
      <c r="P144" s="17"/>
      <c r="Q144" s="17"/>
      <c r="R144" s="14"/>
      <c r="S144" s="14"/>
      <c r="T144" s="33"/>
    </row>
    <row r="145" spans="1:20" s="1" customFormat="1" ht="67.5">
      <c r="A145" s="9"/>
      <c r="B145" s="21" t="s">
        <v>559</v>
      </c>
      <c r="C145" s="21" t="s">
        <v>560</v>
      </c>
      <c r="D145" s="21" t="s">
        <v>561</v>
      </c>
      <c r="E145" s="15">
        <v>2019</v>
      </c>
      <c r="F145" s="21" t="s">
        <v>562</v>
      </c>
      <c r="G145" s="16">
        <f aca="true" t="shared" si="4" ref="G145:G157">L145+P145+Q145</f>
        <v>26</v>
      </c>
      <c r="H145" s="15">
        <v>26</v>
      </c>
      <c r="I145" s="17"/>
      <c r="J145" s="16"/>
      <c r="K145" s="16"/>
      <c r="L145" s="15">
        <v>26</v>
      </c>
      <c r="M145" s="17"/>
      <c r="N145" s="17"/>
      <c r="O145" s="17"/>
      <c r="P145" s="17"/>
      <c r="Q145" s="17"/>
      <c r="R145" s="21" t="s">
        <v>73</v>
      </c>
      <c r="S145" s="14" t="s">
        <v>563</v>
      </c>
      <c r="T145" s="33" t="s">
        <v>60</v>
      </c>
    </row>
    <row r="146" spans="1:20" s="1" customFormat="1" ht="67.5">
      <c r="A146" s="9"/>
      <c r="B146" s="21" t="s">
        <v>564</v>
      </c>
      <c r="C146" s="21" t="s">
        <v>565</v>
      </c>
      <c r="D146" s="21" t="s">
        <v>566</v>
      </c>
      <c r="E146" s="15">
        <v>2019</v>
      </c>
      <c r="F146" s="21" t="s">
        <v>567</v>
      </c>
      <c r="G146" s="16">
        <f t="shared" si="4"/>
        <v>298</v>
      </c>
      <c r="H146" s="15">
        <v>298</v>
      </c>
      <c r="I146" s="17"/>
      <c r="J146" s="16"/>
      <c r="K146" s="16"/>
      <c r="L146" s="15">
        <v>298</v>
      </c>
      <c r="M146" s="17"/>
      <c r="N146" s="17"/>
      <c r="O146" s="17"/>
      <c r="P146" s="17"/>
      <c r="Q146" s="17"/>
      <c r="R146" s="21" t="s">
        <v>73</v>
      </c>
      <c r="S146" s="14" t="s">
        <v>563</v>
      </c>
      <c r="T146" s="33" t="s">
        <v>423</v>
      </c>
    </row>
    <row r="147" spans="1:20" s="1" customFormat="1" ht="39.75" customHeight="1">
      <c r="A147" s="9"/>
      <c r="B147" s="21" t="s">
        <v>568</v>
      </c>
      <c r="C147" s="21" t="s">
        <v>565</v>
      </c>
      <c r="D147" s="21" t="s">
        <v>569</v>
      </c>
      <c r="E147" s="15">
        <v>2019</v>
      </c>
      <c r="F147" s="21" t="s">
        <v>570</v>
      </c>
      <c r="G147" s="16">
        <f t="shared" si="4"/>
        <v>205</v>
      </c>
      <c r="H147" s="15">
        <v>205</v>
      </c>
      <c r="I147" s="17"/>
      <c r="J147" s="16"/>
      <c r="K147" s="16"/>
      <c r="L147" s="15">
        <v>205</v>
      </c>
      <c r="M147" s="17"/>
      <c r="N147" s="17"/>
      <c r="O147" s="17"/>
      <c r="P147" s="17"/>
      <c r="Q147" s="17"/>
      <c r="R147" s="21" t="s">
        <v>73</v>
      </c>
      <c r="S147" s="14" t="s">
        <v>563</v>
      </c>
      <c r="T147" s="33" t="s">
        <v>423</v>
      </c>
    </row>
    <row r="148" spans="1:20" s="1" customFormat="1" ht="67.5">
      <c r="A148" s="9"/>
      <c r="B148" s="21" t="s">
        <v>571</v>
      </c>
      <c r="C148" s="21" t="s">
        <v>572</v>
      </c>
      <c r="D148" s="21" t="s">
        <v>573</v>
      </c>
      <c r="E148" s="15">
        <v>2019</v>
      </c>
      <c r="F148" s="21" t="s">
        <v>574</v>
      </c>
      <c r="G148" s="16">
        <f t="shared" si="4"/>
        <v>30</v>
      </c>
      <c r="H148" s="23">
        <v>30</v>
      </c>
      <c r="I148" s="17"/>
      <c r="J148" s="16"/>
      <c r="K148" s="16"/>
      <c r="L148" s="23">
        <v>30</v>
      </c>
      <c r="M148" s="17"/>
      <c r="N148" s="17"/>
      <c r="O148" s="17"/>
      <c r="P148" s="17"/>
      <c r="Q148" s="17"/>
      <c r="R148" s="21" t="s">
        <v>42</v>
      </c>
      <c r="S148" s="14" t="s">
        <v>563</v>
      </c>
      <c r="T148" s="33" t="s">
        <v>60</v>
      </c>
    </row>
    <row r="149" spans="1:20" s="1" customFormat="1" ht="67.5">
      <c r="A149" s="9"/>
      <c r="B149" s="21" t="s">
        <v>575</v>
      </c>
      <c r="C149" s="21" t="s">
        <v>304</v>
      </c>
      <c r="D149" s="21" t="s">
        <v>576</v>
      </c>
      <c r="E149" s="15">
        <v>2019</v>
      </c>
      <c r="F149" s="21" t="s">
        <v>577</v>
      </c>
      <c r="G149" s="16">
        <f t="shared" si="4"/>
        <v>20</v>
      </c>
      <c r="H149" s="23">
        <v>20</v>
      </c>
      <c r="I149" s="17"/>
      <c r="J149" s="16"/>
      <c r="K149" s="16"/>
      <c r="L149" s="23">
        <v>20</v>
      </c>
      <c r="M149" s="17"/>
      <c r="N149" s="17"/>
      <c r="O149" s="17"/>
      <c r="P149" s="17"/>
      <c r="Q149" s="17"/>
      <c r="R149" s="21" t="s">
        <v>42</v>
      </c>
      <c r="S149" s="14" t="s">
        <v>563</v>
      </c>
      <c r="T149" s="33" t="s">
        <v>60</v>
      </c>
    </row>
    <row r="150" spans="1:20" s="1" customFormat="1" ht="45">
      <c r="A150" s="9"/>
      <c r="B150" s="21" t="s">
        <v>578</v>
      </c>
      <c r="C150" s="21" t="s">
        <v>579</v>
      </c>
      <c r="D150" s="21" t="s">
        <v>580</v>
      </c>
      <c r="E150" s="15">
        <v>2019</v>
      </c>
      <c r="F150" s="21" t="s">
        <v>581</v>
      </c>
      <c r="G150" s="16">
        <f t="shared" si="4"/>
        <v>80</v>
      </c>
      <c r="H150" s="23">
        <v>80</v>
      </c>
      <c r="I150" s="17"/>
      <c r="J150" s="16"/>
      <c r="K150" s="16"/>
      <c r="L150" s="23">
        <v>80</v>
      </c>
      <c r="M150" s="17"/>
      <c r="N150" s="17"/>
      <c r="O150" s="17"/>
      <c r="P150" s="17"/>
      <c r="Q150" s="17"/>
      <c r="R150" s="21" t="s">
        <v>97</v>
      </c>
      <c r="S150" s="14" t="s">
        <v>563</v>
      </c>
      <c r="T150" s="33" t="s">
        <v>60</v>
      </c>
    </row>
    <row r="151" spans="1:20" s="1" customFormat="1" ht="67.5">
      <c r="A151" s="9"/>
      <c r="B151" s="21" t="s">
        <v>582</v>
      </c>
      <c r="C151" s="21" t="s">
        <v>406</v>
      </c>
      <c r="D151" s="21" t="s">
        <v>583</v>
      </c>
      <c r="E151" s="15">
        <v>2019</v>
      </c>
      <c r="F151" s="21" t="s">
        <v>584</v>
      </c>
      <c r="G151" s="16">
        <f t="shared" si="4"/>
        <v>15</v>
      </c>
      <c r="H151" s="23">
        <v>15</v>
      </c>
      <c r="I151" s="17"/>
      <c r="J151" s="16"/>
      <c r="K151" s="16"/>
      <c r="L151" s="23">
        <v>15</v>
      </c>
      <c r="M151" s="17"/>
      <c r="N151" s="17"/>
      <c r="O151" s="17"/>
      <c r="P151" s="17"/>
      <c r="Q151" s="17"/>
      <c r="R151" s="21" t="s">
        <v>37</v>
      </c>
      <c r="S151" s="14" t="s">
        <v>563</v>
      </c>
      <c r="T151" s="33" t="s">
        <v>60</v>
      </c>
    </row>
    <row r="152" spans="1:20" s="1" customFormat="1" ht="112.5">
      <c r="A152" s="9"/>
      <c r="B152" s="24" t="s">
        <v>585</v>
      </c>
      <c r="C152" s="24" t="s">
        <v>586</v>
      </c>
      <c r="D152" s="24" t="s">
        <v>587</v>
      </c>
      <c r="E152" s="25">
        <v>2019</v>
      </c>
      <c r="F152" s="24" t="s">
        <v>588</v>
      </c>
      <c r="G152" s="16">
        <f t="shared" si="4"/>
        <v>160</v>
      </c>
      <c r="H152" s="25">
        <v>160</v>
      </c>
      <c r="I152" s="25"/>
      <c r="J152" s="25"/>
      <c r="K152" s="25"/>
      <c r="L152" s="25">
        <v>160</v>
      </c>
      <c r="M152" s="25"/>
      <c r="N152" s="25"/>
      <c r="O152" s="25"/>
      <c r="P152" s="25"/>
      <c r="Q152" s="25"/>
      <c r="R152" s="24" t="s">
        <v>73</v>
      </c>
      <c r="S152" s="14" t="s">
        <v>563</v>
      </c>
      <c r="T152" s="33" t="s">
        <v>220</v>
      </c>
    </row>
    <row r="153" spans="1:20" s="1" customFormat="1" ht="78.75">
      <c r="A153" s="9"/>
      <c r="B153" s="21" t="s">
        <v>589</v>
      </c>
      <c r="C153" s="14" t="s">
        <v>572</v>
      </c>
      <c r="D153" s="21" t="s">
        <v>590</v>
      </c>
      <c r="E153" s="26">
        <v>2019</v>
      </c>
      <c r="F153" s="21" t="s">
        <v>591</v>
      </c>
      <c r="G153" s="16">
        <f t="shared" si="4"/>
        <v>113</v>
      </c>
      <c r="H153" s="17">
        <v>113</v>
      </c>
      <c r="I153" s="17"/>
      <c r="J153" s="17"/>
      <c r="K153" s="17"/>
      <c r="L153" s="17">
        <v>113</v>
      </c>
      <c r="M153" s="17"/>
      <c r="N153" s="17"/>
      <c r="O153" s="17"/>
      <c r="P153" s="17"/>
      <c r="Q153" s="17"/>
      <c r="R153" s="14" t="s">
        <v>42</v>
      </c>
      <c r="S153" s="14" t="s">
        <v>563</v>
      </c>
      <c r="T153" s="33" t="s">
        <v>220</v>
      </c>
    </row>
    <row r="154" spans="1:20" s="1" customFormat="1" ht="96" customHeight="1">
      <c r="A154" s="9"/>
      <c r="B154" s="14" t="s">
        <v>592</v>
      </c>
      <c r="C154" s="24" t="s">
        <v>593</v>
      </c>
      <c r="D154" s="14" t="s">
        <v>594</v>
      </c>
      <c r="E154" s="26">
        <v>2019</v>
      </c>
      <c r="F154" s="14" t="s">
        <v>595</v>
      </c>
      <c r="G154" s="16">
        <f t="shared" si="4"/>
        <v>290</v>
      </c>
      <c r="H154" s="16">
        <v>290</v>
      </c>
      <c r="I154" s="17"/>
      <c r="J154" s="17"/>
      <c r="K154" s="17"/>
      <c r="L154" s="16">
        <v>290</v>
      </c>
      <c r="M154" s="17"/>
      <c r="N154" s="17"/>
      <c r="O154" s="17"/>
      <c r="P154" s="17"/>
      <c r="Q154" s="17"/>
      <c r="R154" s="14" t="s">
        <v>73</v>
      </c>
      <c r="S154" s="14" t="s">
        <v>563</v>
      </c>
      <c r="T154" s="33" t="s">
        <v>220</v>
      </c>
    </row>
    <row r="155" spans="1:20" s="1" customFormat="1" ht="90">
      <c r="A155" s="9"/>
      <c r="B155" s="14" t="s">
        <v>596</v>
      </c>
      <c r="C155" s="24" t="s">
        <v>135</v>
      </c>
      <c r="D155" s="14" t="s">
        <v>597</v>
      </c>
      <c r="E155" s="26">
        <v>2019</v>
      </c>
      <c r="F155" s="14" t="s">
        <v>598</v>
      </c>
      <c r="G155" s="16">
        <f t="shared" si="4"/>
        <v>290</v>
      </c>
      <c r="H155" s="16">
        <v>290</v>
      </c>
      <c r="I155" s="17"/>
      <c r="J155" s="17"/>
      <c r="K155" s="17"/>
      <c r="L155" s="16">
        <v>290</v>
      </c>
      <c r="M155" s="17"/>
      <c r="N155" s="17"/>
      <c r="O155" s="17"/>
      <c r="P155" s="17"/>
      <c r="Q155" s="17"/>
      <c r="R155" s="14" t="s">
        <v>73</v>
      </c>
      <c r="S155" s="14" t="s">
        <v>563</v>
      </c>
      <c r="T155" s="33" t="s">
        <v>220</v>
      </c>
    </row>
    <row r="156" spans="1:20" s="1" customFormat="1" ht="112.5">
      <c r="A156" s="9"/>
      <c r="B156" s="21" t="s">
        <v>599</v>
      </c>
      <c r="C156" s="24" t="s">
        <v>379</v>
      </c>
      <c r="D156" s="21" t="s">
        <v>600</v>
      </c>
      <c r="E156" s="26">
        <v>2019</v>
      </c>
      <c r="F156" s="14" t="s">
        <v>601</v>
      </c>
      <c r="G156" s="16">
        <f t="shared" si="4"/>
        <v>230</v>
      </c>
      <c r="H156" s="16">
        <v>230</v>
      </c>
      <c r="I156" s="16"/>
      <c r="J156" s="16"/>
      <c r="K156" s="16"/>
      <c r="L156" s="16">
        <v>230</v>
      </c>
      <c r="M156" s="17"/>
      <c r="N156" s="17"/>
      <c r="O156" s="17"/>
      <c r="P156" s="17"/>
      <c r="Q156" s="17"/>
      <c r="R156" s="14" t="s">
        <v>97</v>
      </c>
      <c r="S156" s="14" t="s">
        <v>563</v>
      </c>
      <c r="T156" s="33" t="s">
        <v>220</v>
      </c>
    </row>
    <row r="157" spans="1:20" s="1" customFormat="1" ht="51" customHeight="1">
      <c r="A157" s="9"/>
      <c r="B157" s="21" t="s">
        <v>602</v>
      </c>
      <c r="C157" s="21" t="s">
        <v>603</v>
      </c>
      <c r="D157" s="21" t="s">
        <v>604</v>
      </c>
      <c r="E157" s="26">
        <v>2019</v>
      </c>
      <c r="F157" s="21" t="s">
        <v>605</v>
      </c>
      <c r="G157" s="16">
        <f t="shared" si="4"/>
        <v>15</v>
      </c>
      <c r="H157" s="16">
        <v>15</v>
      </c>
      <c r="I157" s="16"/>
      <c r="J157" s="16"/>
      <c r="K157" s="16"/>
      <c r="L157" s="16">
        <v>15</v>
      </c>
      <c r="M157" s="17"/>
      <c r="N157" s="17"/>
      <c r="O157" s="17"/>
      <c r="P157" s="17"/>
      <c r="Q157" s="17"/>
      <c r="R157" s="14" t="s">
        <v>214</v>
      </c>
      <c r="S157" s="14" t="s">
        <v>563</v>
      </c>
      <c r="T157" s="33" t="s">
        <v>220</v>
      </c>
    </row>
    <row r="158" spans="1:20" s="1" customFormat="1" ht="136.5" customHeight="1">
      <c r="A158" s="9"/>
      <c r="B158" s="21" t="s">
        <v>606</v>
      </c>
      <c r="C158" s="21" t="s">
        <v>607</v>
      </c>
      <c r="D158" s="21" t="s">
        <v>608</v>
      </c>
      <c r="E158" s="26">
        <v>2019</v>
      </c>
      <c r="F158" s="21" t="s">
        <v>609</v>
      </c>
      <c r="G158" s="16">
        <v>42</v>
      </c>
      <c r="H158" s="16">
        <v>42</v>
      </c>
      <c r="I158" s="16"/>
      <c r="J158" s="16"/>
      <c r="K158" s="16"/>
      <c r="L158" s="16">
        <v>42</v>
      </c>
      <c r="M158" s="17"/>
      <c r="N158" s="17"/>
      <c r="O158" s="17"/>
      <c r="P158" s="17"/>
      <c r="Q158" s="17"/>
      <c r="R158" s="14" t="s">
        <v>145</v>
      </c>
      <c r="S158" s="14" t="s">
        <v>563</v>
      </c>
      <c r="T158" s="33" t="s">
        <v>220</v>
      </c>
    </row>
    <row r="159" spans="1:20" s="1" customFormat="1" ht="90.75" customHeight="1">
      <c r="A159" s="9"/>
      <c r="B159" s="21" t="s">
        <v>610</v>
      </c>
      <c r="C159" s="21" t="s">
        <v>611</v>
      </c>
      <c r="D159" s="46" t="s">
        <v>612</v>
      </c>
      <c r="E159" s="52">
        <v>2019</v>
      </c>
      <c r="F159" s="21" t="s">
        <v>613</v>
      </c>
      <c r="G159" s="23">
        <v>20</v>
      </c>
      <c r="H159" s="23"/>
      <c r="I159" s="16"/>
      <c r="J159" s="16">
        <v>20</v>
      </c>
      <c r="K159" s="16"/>
      <c r="L159" s="23">
        <v>20</v>
      </c>
      <c r="M159" s="17"/>
      <c r="N159" s="17"/>
      <c r="O159" s="17"/>
      <c r="P159" s="17"/>
      <c r="Q159" s="17"/>
      <c r="R159" s="14" t="s">
        <v>30</v>
      </c>
      <c r="S159" s="14" t="s">
        <v>563</v>
      </c>
      <c r="T159" s="33" t="s">
        <v>220</v>
      </c>
    </row>
    <row r="160" spans="1:20" s="1" customFormat="1" ht="91.5" customHeight="1">
      <c r="A160" s="9"/>
      <c r="B160" s="21" t="s">
        <v>614</v>
      </c>
      <c r="C160" s="21" t="s">
        <v>611</v>
      </c>
      <c r="D160" s="46" t="s">
        <v>615</v>
      </c>
      <c r="E160" s="52">
        <v>2019</v>
      </c>
      <c r="F160" s="14" t="s">
        <v>616</v>
      </c>
      <c r="G160" s="23">
        <v>28</v>
      </c>
      <c r="H160" s="23"/>
      <c r="I160" s="16"/>
      <c r="J160" s="16">
        <v>28</v>
      </c>
      <c r="K160" s="16"/>
      <c r="L160" s="23">
        <v>28</v>
      </c>
      <c r="M160" s="17"/>
      <c r="N160" s="17"/>
      <c r="O160" s="17"/>
      <c r="P160" s="17"/>
      <c r="Q160" s="17"/>
      <c r="R160" s="14" t="s">
        <v>30</v>
      </c>
      <c r="S160" s="14" t="s">
        <v>563</v>
      </c>
      <c r="T160" s="33" t="s">
        <v>220</v>
      </c>
    </row>
    <row r="161" spans="1:20" s="1" customFormat="1" ht="85.5" customHeight="1">
      <c r="A161" s="9"/>
      <c r="B161" s="21" t="s">
        <v>617</v>
      </c>
      <c r="C161" s="21" t="s">
        <v>618</v>
      </c>
      <c r="D161" s="21" t="s">
        <v>619</v>
      </c>
      <c r="E161" s="52">
        <v>2019</v>
      </c>
      <c r="F161" s="14" t="s">
        <v>620</v>
      </c>
      <c r="G161" s="23">
        <v>71</v>
      </c>
      <c r="H161" s="23">
        <v>71</v>
      </c>
      <c r="I161" s="16"/>
      <c r="J161" s="16"/>
      <c r="K161" s="16"/>
      <c r="L161" s="23">
        <v>71</v>
      </c>
      <c r="M161" s="17"/>
      <c r="N161" s="17"/>
      <c r="O161" s="17"/>
      <c r="P161" s="17"/>
      <c r="Q161" s="17"/>
      <c r="R161" s="14" t="s">
        <v>79</v>
      </c>
      <c r="S161" s="14" t="s">
        <v>563</v>
      </c>
      <c r="T161" s="33" t="s">
        <v>220</v>
      </c>
    </row>
    <row r="162" spans="1:20" s="1" customFormat="1" ht="90.75" customHeight="1">
      <c r="A162" s="9"/>
      <c r="B162" s="21" t="s">
        <v>621</v>
      </c>
      <c r="C162" s="21" t="s">
        <v>618</v>
      </c>
      <c r="D162" s="21" t="s">
        <v>622</v>
      </c>
      <c r="E162" s="52">
        <v>2019</v>
      </c>
      <c r="F162" s="14" t="s">
        <v>623</v>
      </c>
      <c r="G162" s="23">
        <v>41</v>
      </c>
      <c r="H162" s="23">
        <v>41</v>
      </c>
      <c r="I162" s="16"/>
      <c r="J162" s="16"/>
      <c r="K162" s="16"/>
      <c r="L162" s="23">
        <v>41</v>
      </c>
      <c r="M162" s="17"/>
      <c r="N162" s="17"/>
      <c r="O162" s="17"/>
      <c r="P162" s="17"/>
      <c r="Q162" s="17"/>
      <c r="R162" s="14" t="s">
        <v>79</v>
      </c>
      <c r="S162" s="14" t="s">
        <v>563</v>
      </c>
      <c r="T162" s="33" t="s">
        <v>220</v>
      </c>
    </row>
    <row r="163" spans="1:20" s="1" customFormat="1" ht="90.75" customHeight="1">
      <c r="A163" s="9"/>
      <c r="B163" s="25" t="s">
        <v>624</v>
      </c>
      <c r="C163" s="16" t="s">
        <v>129</v>
      </c>
      <c r="D163" s="16" t="s">
        <v>625</v>
      </c>
      <c r="E163" s="17">
        <v>2019</v>
      </c>
      <c r="F163" s="16" t="s">
        <v>626</v>
      </c>
      <c r="G163" s="53">
        <v>30</v>
      </c>
      <c r="H163" s="16">
        <v>30</v>
      </c>
      <c r="I163" s="16"/>
      <c r="J163" s="16"/>
      <c r="K163" s="16"/>
      <c r="L163" s="16">
        <v>30</v>
      </c>
      <c r="M163" s="16"/>
      <c r="N163" s="16"/>
      <c r="O163" s="16"/>
      <c r="P163" s="16"/>
      <c r="Q163" s="16"/>
      <c r="R163" s="14" t="s">
        <v>123</v>
      </c>
      <c r="S163" s="14" t="s">
        <v>563</v>
      </c>
      <c r="T163" s="33" t="s">
        <v>220</v>
      </c>
    </row>
    <row r="164" spans="1:20" s="1" customFormat="1" ht="90.75" customHeight="1">
      <c r="A164" s="9"/>
      <c r="B164" s="25" t="s">
        <v>627</v>
      </c>
      <c r="C164" s="25" t="s">
        <v>120</v>
      </c>
      <c r="D164" s="16" t="s">
        <v>628</v>
      </c>
      <c r="E164" s="52">
        <v>2019</v>
      </c>
      <c r="F164" s="16" t="s">
        <v>629</v>
      </c>
      <c r="G164" s="16">
        <v>30</v>
      </c>
      <c r="H164" s="16">
        <v>30</v>
      </c>
      <c r="I164" s="16"/>
      <c r="J164" s="16"/>
      <c r="K164" s="16"/>
      <c r="L164" s="16">
        <v>30</v>
      </c>
      <c r="M164" s="17"/>
      <c r="N164" s="17"/>
      <c r="O164" s="17"/>
      <c r="P164" s="17"/>
      <c r="Q164" s="17"/>
      <c r="R164" s="14" t="s">
        <v>123</v>
      </c>
      <c r="S164" s="14" t="s">
        <v>563</v>
      </c>
      <c r="T164" s="33" t="s">
        <v>220</v>
      </c>
    </row>
    <row r="165" spans="1:20" s="1" customFormat="1" ht="90.75" customHeight="1">
      <c r="A165" s="9"/>
      <c r="B165" s="47" t="s">
        <v>630</v>
      </c>
      <c r="C165" s="47" t="s">
        <v>631</v>
      </c>
      <c r="D165" s="47" t="s">
        <v>632</v>
      </c>
      <c r="E165" s="52">
        <v>2019</v>
      </c>
      <c r="F165" s="16" t="s">
        <v>633</v>
      </c>
      <c r="G165" s="47">
        <v>20</v>
      </c>
      <c r="H165" s="54">
        <v>20</v>
      </c>
      <c r="I165" s="54"/>
      <c r="J165" s="54"/>
      <c r="K165" s="54"/>
      <c r="L165" s="54">
        <v>20</v>
      </c>
      <c r="M165" s="17"/>
      <c r="N165" s="54"/>
      <c r="O165" s="54"/>
      <c r="P165" s="54"/>
      <c r="Q165" s="54"/>
      <c r="R165" s="14" t="s">
        <v>123</v>
      </c>
      <c r="S165" s="14" t="s">
        <v>563</v>
      </c>
      <c r="T165" s="33" t="s">
        <v>220</v>
      </c>
    </row>
    <row r="166" spans="1:20" s="1" customFormat="1" ht="90.75" customHeight="1">
      <c r="A166" s="9"/>
      <c r="B166" s="21" t="s">
        <v>634</v>
      </c>
      <c r="C166" s="15" t="s">
        <v>635</v>
      </c>
      <c r="D166" s="21" t="s">
        <v>636</v>
      </c>
      <c r="E166" s="15">
        <v>2019</v>
      </c>
      <c r="F166" s="21" t="s">
        <v>637</v>
      </c>
      <c r="G166" s="16">
        <f>L166+P166+Q166</f>
        <v>50</v>
      </c>
      <c r="H166" s="15">
        <v>50</v>
      </c>
      <c r="I166" s="17"/>
      <c r="J166" s="16"/>
      <c r="K166" s="16"/>
      <c r="L166" s="15">
        <v>50</v>
      </c>
      <c r="M166" s="17"/>
      <c r="N166" s="17"/>
      <c r="O166" s="17"/>
      <c r="P166" s="17"/>
      <c r="Q166" s="17"/>
      <c r="R166" s="21" t="s">
        <v>154</v>
      </c>
      <c r="S166" s="14" t="s">
        <v>563</v>
      </c>
      <c r="T166" s="33" t="s">
        <v>220</v>
      </c>
    </row>
    <row r="167" spans="1:20" s="1" customFormat="1" ht="22.5">
      <c r="A167" s="9"/>
      <c r="B167" s="51" t="s">
        <v>638</v>
      </c>
      <c r="C167" s="48"/>
      <c r="D167" s="48"/>
      <c r="E167" s="49"/>
      <c r="F167" s="14"/>
      <c r="G167" s="16"/>
      <c r="H167" s="16"/>
      <c r="I167" s="17"/>
      <c r="J167" s="16"/>
      <c r="K167" s="16"/>
      <c r="L167" s="16"/>
      <c r="M167" s="17"/>
      <c r="N167" s="17"/>
      <c r="O167" s="17"/>
      <c r="P167" s="17"/>
      <c r="Q167" s="17"/>
      <c r="R167" s="14"/>
      <c r="S167" s="14"/>
      <c r="T167" s="33"/>
    </row>
    <row r="168" spans="1:20" s="1" customFormat="1" ht="45">
      <c r="A168" s="9"/>
      <c r="B168" s="24" t="s">
        <v>639</v>
      </c>
      <c r="C168" s="24" t="s">
        <v>73</v>
      </c>
      <c r="D168" s="24" t="s">
        <v>640</v>
      </c>
      <c r="E168" s="25">
        <v>2019</v>
      </c>
      <c r="F168" s="55" t="s">
        <v>641</v>
      </c>
      <c r="G168" s="16">
        <f aca="true" t="shared" si="5" ref="G168:G181">L168+P168+Q168</f>
        <v>90</v>
      </c>
      <c r="H168" s="25">
        <v>90</v>
      </c>
      <c r="I168" s="17"/>
      <c r="J168" s="16"/>
      <c r="K168" s="16"/>
      <c r="L168" s="25">
        <v>90</v>
      </c>
      <c r="M168" s="17"/>
      <c r="N168" s="17"/>
      <c r="O168" s="17"/>
      <c r="P168" s="17"/>
      <c r="Q168" s="17"/>
      <c r="R168" s="55" t="s">
        <v>73</v>
      </c>
      <c r="S168" s="56" t="s">
        <v>642</v>
      </c>
      <c r="T168" s="33" t="s">
        <v>60</v>
      </c>
    </row>
    <row r="169" spans="1:20" s="1" customFormat="1" ht="45">
      <c r="A169" s="9"/>
      <c r="B169" s="24" t="s">
        <v>639</v>
      </c>
      <c r="C169" s="24" t="s">
        <v>123</v>
      </c>
      <c r="D169" s="24" t="s">
        <v>640</v>
      </c>
      <c r="E169" s="25">
        <v>2019</v>
      </c>
      <c r="F169" s="55" t="s">
        <v>643</v>
      </c>
      <c r="G169" s="16">
        <f t="shared" si="5"/>
        <v>155</v>
      </c>
      <c r="H169" s="25">
        <v>155</v>
      </c>
      <c r="I169" s="17"/>
      <c r="J169" s="16"/>
      <c r="K169" s="16"/>
      <c r="L169" s="25">
        <v>155</v>
      </c>
      <c r="M169" s="17"/>
      <c r="N169" s="17"/>
      <c r="O169" s="17"/>
      <c r="P169" s="17"/>
      <c r="Q169" s="17"/>
      <c r="R169" s="56" t="s">
        <v>123</v>
      </c>
      <c r="S169" s="56" t="s">
        <v>642</v>
      </c>
      <c r="T169" s="33" t="s">
        <v>60</v>
      </c>
    </row>
    <row r="170" spans="1:20" s="1" customFormat="1" ht="45">
      <c r="A170" s="9"/>
      <c r="B170" s="24" t="s">
        <v>639</v>
      </c>
      <c r="C170" s="24" t="s">
        <v>502</v>
      </c>
      <c r="D170" s="24" t="s">
        <v>640</v>
      </c>
      <c r="E170" s="25">
        <v>2019</v>
      </c>
      <c r="F170" s="55" t="s">
        <v>644</v>
      </c>
      <c r="G170" s="16">
        <f t="shared" si="5"/>
        <v>25</v>
      </c>
      <c r="H170" s="25">
        <v>25</v>
      </c>
      <c r="I170" s="17"/>
      <c r="J170" s="16"/>
      <c r="K170" s="16"/>
      <c r="L170" s="25">
        <v>25</v>
      </c>
      <c r="M170" s="17"/>
      <c r="N170" s="17"/>
      <c r="O170" s="17"/>
      <c r="P170" s="17"/>
      <c r="Q170" s="17"/>
      <c r="R170" s="56" t="s">
        <v>502</v>
      </c>
      <c r="S170" s="56" t="s">
        <v>642</v>
      </c>
      <c r="T170" s="33" t="s">
        <v>60</v>
      </c>
    </row>
    <row r="171" spans="1:20" s="1" customFormat="1" ht="45">
      <c r="A171" s="9"/>
      <c r="B171" s="24" t="s">
        <v>639</v>
      </c>
      <c r="C171" s="24" t="s">
        <v>106</v>
      </c>
      <c r="D171" s="24" t="s">
        <v>640</v>
      </c>
      <c r="E171" s="25">
        <v>2019</v>
      </c>
      <c r="F171" s="55" t="s">
        <v>645</v>
      </c>
      <c r="G171" s="16">
        <f t="shared" si="5"/>
        <v>190</v>
      </c>
      <c r="H171" s="25">
        <v>190</v>
      </c>
      <c r="I171" s="17"/>
      <c r="J171" s="16"/>
      <c r="K171" s="16"/>
      <c r="L171" s="25">
        <v>190</v>
      </c>
      <c r="M171" s="17"/>
      <c r="N171" s="17"/>
      <c r="O171" s="17"/>
      <c r="P171" s="17"/>
      <c r="Q171" s="17"/>
      <c r="R171" s="56" t="s">
        <v>106</v>
      </c>
      <c r="S171" s="56" t="s">
        <v>642</v>
      </c>
      <c r="T171" s="33" t="s">
        <v>60</v>
      </c>
    </row>
    <row r="172" spans="1:20" s="1" customFormat="1" ht="45">
      <c r="A172" s="9"/>
      <c r="B172" s="24" t="s">
        <v>639</v>
      </c>
      <c r="C172" s="24" t="s">
        <v>37</v>
      </c>
      <c r="D172" s="24" t="s">
        <v>640</v>
      </c>
      <c r="E172" s="25">
        <v>2019</v>
      </c>
      <c r="F172" s="55" t="s">
        <v>646</v>
      </c>
      <c r="G172" s="16">
        <f t="shared" si="5"/>
        <v>100</v>
      </c>
      <c r="H172" s="25">
        <v>100</v>
      </c>
      <c r="I172" s="17"/>
      <c r="J172" s="16"/>
      <c r="K172" s="16"/>
      <c r="L172" s="25">
        <v>100</v>
      </c>
      <c r="M172" s="17"/>
      <c r="N172" s="17"/>
      <c r="O172" s="17"/>
      <c r="P172" s="17"/>
      <c r="Q172" s="17"/>
      <c r="R172" s="56" t="s">
        <v>37</v>
      </c>
      <c r="S172" s="56" t="s">
        <v>642</v>
      </c>
      <c r="T172" s="33" t="s">
        <v>60</v>
      </c>
    </row>
    <row r="173" spans="1:20" s="1" customFormat="1" ht="45">
      <c r="A173" s="9"/>
      <c r="B173" s="24" t="s">
        <v>639</v>
      </c>
      <c r="C173" s="24" t="s">
        <v>42</v>
      </c>
      <c r="D173" s="24" t="s">
        <v>640</v>
      </c>
      <c r="E173" s="25">
        <v>2019</v>
      </c>
      <c r="F173" s="55" t="s">
        <v>647</v>
      </c>
      <c r="G173" s="16">
        <f t="shared" si="5"/>
        <v>115</v>
      </c>
      <c r="H173" s="25">
        <v>115</v>
      </c>
      <c r="I173" s="17"/>
      <c r="J173" s="16"/>
      <c r="K173" s="16"/>
      <c r="L173" s="25">
        <v>115</v>
      </c>
      <c r="M173" s="17"/>
      <c r="N173" s="17"/>
      <c r="O173" s="17"/>
      <c r="P173" s="17"/>
      <c r="Q173" s="17"/>
      <c r="R173" s="56" t="s">
        <v>42</v>
      </c>
      <c r="S173" s="56" t="s">
        <v>642</v>
      </c>
      <c r="T173" s="33" t="s">
        <v>60</v>
      </c>
    </row>
    <row r="174" spans="1:20" s="1" customFormat="1" ht="45">
      <c r="A174" s="9"/>
      <c r="B174" s="24" t="s">
        <v>639</v>
      </c>
      <c r="C174" s="24" t="s">
        <v>648</v>
      </c>
      <c r="D174" s="24" t="s">
        <v>640</v>
      </c>
      <c r="E174" s="25">
        <v>2019</v>
      </c>
      <c r="F174" s="55" t="s">
        <v>649</v>
      </c>
      <c r="G174" s="16">
        <f t="shared" si="5"/>
        <v>80</v>
      </c>
      <c r="H174" s="25">
        <v>80</v>
      </c>
      <c r="I174" s="17"/>
      <c r="J174" s="16"/>
      <c r="K174" s="16"/>
      <c r="L174" s="25">
        <v>80</v>
      </c>
      <c r="M174" s="17"/>
      <c r="N174" s="17"/>
      <c r="O174" s="17"/>
      <c r="P174" s="17"/>
      <c r="Q174" s="17"/>
      <c r="R174" s="56" t="s">
        <v>56</v>
      </c>
      <c r="S174" s="56" t="s">
        <v>642</v>
      </c>
      <c r="T174" s="33" t="s">
        <v>60</v>
      </c>
    </row>
    <row r="175" spans="1:20" s="1" customFormat="1" ht="45">
      <c r="A175" s="9"/>
      <c r="B175" s="24" t="s">
        <v>639</v>
      </c>
      <c r="C175" s="24" t="s">
        <v>97</v>
      </c>
      <c r="D175" s="24" t="s">
        <v>640</v>
      </c>
      <c r="E175" s="25">
        <v>2019</v>
      </c>
      <c r="F175" s="55" t="s">
        <v>650</v>
      </c>
      <c r="G175" s="16">
        <f t="shared" si="5"/>
        <v>110</v>
      </c>
      <c r="H175" s="25">
        <v>110</v>
      </c>
      <c r="I175" s="17"/>
      <c r="J175" s="16"/>
      <c r="K175" s="16"/>
      <c r="L175" s="25">
        <v>110</v>
      </c>
      <c r="M175" s="17"/>
      <c r="N175" s="17"/>
      <c r="O175" s="17"/>
      <c r="P175" s="17"/>
      <c r="Q175" s="17"/>
      <c r="R175" s="56" t="s">
        <v>97</v>
      </c>
      <c r="S175" s="56" t="s">
        <v>642</v>
      </c>
      <c r="T175" s="33" t="s">
        <v>60</v>
      </c>
    </row>
    <row r="176" spans="1:20" s="1" customFormat="1" ht="45">
      <c r="A176" s="9"/>
      <c r="B176" s="24" t="s">
        <v>639</v>
      </c>
      <c r="C176" s="24" t="s">
        <v>30</v>
      </c>
      <c r="D176" s="24" t="s">
        <v>640</v>
      </c>
      <c r="E176" s="25">
        <v>2019</v>
      </c>
      <c r="F176" s="55" t="s">
        <v>651</v>
      </c>
      <c r="G176" s="16">
        <f t="shared" si="5"/>
        <v>60</v>
      </c>
      <c r="H176" s="25">
        <v>60</v>
      </c>
      <c r="I176" s="17"/>
      <c r="J176" s="16"/>
      <c r="K176" s="16"/>
      <c r="L176" s="25">
        <v>60</v>
      </c>
      <c r="M176" s="17"/>
      <c r="N176" s="17"/>
      <c r="O176" s="17"/>
      <c r="P176" s="17"/>
      <c r="Q176" s="17"/>
      <c r="R176" s="56" t="s">
        <v>30</v>
      </c>
      <c r="S176" s="56" t="s">
        <v>642</v>
      </c>
      <c r="T176" s="33" t="s">
        <v>60</v>
      </c>
    </row>
    <row r="177" spans="1:20" s="1" customFormat="1" ht="45">
      <c r="A177" s="9"/>
      <c r="B177" s="24" t="s">
        <v>639</v>
      </c>
      <c r="C177" s="24" t="s">
        <v>84</v>
      </c>
      <c r="D177" s="24" t="s">
        <v>640</v>
      </c>
      <c r="E177" s="25">
        <v>2019</v>
      </c>
      <c r="F177" s="55" t="s">
        <v>652</v>
      </c>
      <c r="G177" s="16">
        <f t="shared" si="5"/>
        <v>220</v>
      </c>
      <c r="H177" s="25">
        <v>220</v>
      </c>
      <c r="I177" s="17"/>
      <c r="J177" s="16"/>
      <c r="K177" s="16"/>
      <c r="L177" s="25">
        <v>220</v>
      </c>
      <c r="M177" s="17"/>
      <c r="N177" s="17"/>
      <c r="O177" s="17"/>
      <c r="P177" s="17"/>
      <c r="Q177" s="17"/>
      <c r="R177" s="56" t="s">
        <v>84</v>
      </c>
      <c r="S177" s="56" t="s">
        <v>642</v>
      </c>
      <c r="T177" s="33" t="s">
        <v>60</v>
      </c>
    </row>
    <row r="178" spans="1:20" s="1" customFormat="1" ht="45">
      <c r="A178" s="9"/>
      <c r="B178" s="24" t="s">
        <v>639</v>
      </c>
      <c r="C178" s="24" t="s">
        <v>79</v>
      </c>
      <c r="D178" s="24" t="s">
        <v>640</v>
      </c>
      <c r="E178" s="25">
        <v>2019</v>
      </c>
      <c r="F178" s="55" t="s">
        <v>653</v>
      </c>
      <c r="G178" s="16">
        <f t="shared" si="5"/>
        <v>420</v>
      </c>
      <c r="H178" s="25">
        <v>420</v>
      </c>
      <c r="I178" s="17"/>
      <c r="J178" s="16"/>
      <c r="K178" s="16"/>
      <c r="L178" s="25">
        <v>420</v>
      </c>
      <c r="M178" s="17"/>
      <c r="N178" s="17"/>
      <c r="O178" s="17"/>
      <c r="P178" s="17"/>
      <c r="Q178" s="17"/>
      <c r="R178" s="56" t="s">
        <v>79</v>
      </c>
      <c r="S178" s="56" t="s">
        <v>642</v>
      </c>
      <c r="T178" s="33" t="s">
        <v>60</v>
      </c>
    </row>
    <row r="179" spans="1:20" s="1" customFormat="1" ht="45">
      <c r="A179" s="9"/>
      <c r="B179" s="24" t="s">
        <v>639</v>
      </c>
      <c r="C179" s="24" t="s">
        <v>209</v>
      </c>
      <c r="D179" s="24" t="s">
        <v>640</v>
      </c>
      <c r="E179" s="25">
        <v>2019</v>
      </c>
      <c r="F179" s="55" t="s">
        <v>654</v>
      </c>
      <c r="G179" s="16">
        <f t="shared" si="5"/>
        <v>108</v>
      </c>
      <c r="H179" s="25">
        <v>108</v>
      </c>
      <c r="I179" s="17"/>
      <c r="J179" s="16"/>
      <c r="K179" s="16"/>
      <c r="L179" s="25">
        <v>108</v>
      </c>
      <c r="M179" s="17"/>
      <c r="N179" s="17"/>
      <c r="O179" s="17"/>
      <c r="P179" s="17"/>
      <c r="Q179" s="17"/>
      <c r="R179" s="56" t="s">
        <v>209</v>
      </c>
      <c r="S179" s="56" t="s">
        <v>642</v>
      </c>
      <c r="T179" s="33" t="s">
        <v>60</v>
      </c>
    </row>
    <row r="180" spans="1:20" s="1" customFormat="1" ht="45">
      <c r="A180" s="9"/>
      <c r="B180" s="24" t="s">
        <v>639</v>
      </c>
      <c r="C180" s="24" t="s">
        <v>437</v>
      </c>
      <c r="D180" s="24" t="s">
        <v>640</v>
      </c>
      <c r="E180" s="25">
        <v>2019</v>
      </c>
      <c r="F180" s="55" t="s">
        <v>655</v>
      </c>
      <c r="G180" s="16">
        <f t="shared" si="5"/>
        <v>70</v>
      </c>
      <c r="H180" s="25">
        <v>70</v>
      </c>
      <c r="I180" s="17"/>
      <c r="J180" s="16"/>
      <c r="K180" s="16"/>
      <c r="L180" s="25">
        <v>70</v>
      </c>
      <c r="M180" s="17"/>
      <c r="N180" s="17"/>
      <c r="O180" s="17"/>
      <c r="P180" s="17"/>
      <c r="Q180" s="17"/>
      <c r="R180" s="56" t="s">
        <v>437</v>
      </c>
      <c r="S180" s="56" t="s">
        <v>642</v>
      </c>
      <c r="T180" s="33" t="s">
        <v>60</v>
      </c>
    </row>
    <row r="181" spans="1:20" s="1" customFormat="1" ht="45">
      <c r="A181" s="9"/>
      <c r="B181" s="24" t="s">
        <v>639</v>
      </c>
      <c r="C181" s="24" t="s">
        <v>47</v>
      </c>
      <c r="D181" s="24" t="s">
        <v>640</v>
      </c>
      <c r="E181" s="25">
        <v>2019</v>
      </c>
      <c r="F181" s="56" t="s">
        <v>656</v>
      </c>
      <c r="G181" s="16">
        <f t="shared" si="5"/>
        <v>110</v>
      </c>
      <c r="H181" s="25">
        <v>110</v>
      </c>
      <c r="I181" s="17"/>
      <c r="J181" s="16"/>
      <c r="K181" s="16"/>
      <c r="L181" s="25">
        <v>110</v>
      </c>
      <c r="M181" s="17"/>
      <c r="N181" s="17"/>
      <c r="O181" s="17"/>
      <c r="P181" s="17"/>
      <c r="Q181" s="17"/>
      <c r="R181" s="56" t="s">
        <v>47</v>
      </c>
      <c r="S181" s="56" t="s">
        <v>642</v>
      </c>
      <c r="T181" s="33" t="s">
        <v>60</v>
      </c>
    </row>
    <row r="182" spans="1:20" s="1" customFormat="1" ht="45">
      <c r="A182" s="9"/>
      <c r="B182" s="24" t="s">
        <v>639</v>
      </c>
      <c r="C182" s="24" t="s">
        <v>214</v>
      </c>
      <c r="D182" s="24" t="s">
        <v>640</v>
      </c>
      <c r="E182" s="25">
        <v>2019</v>
      </c>
      <c r="F182" s="56" t="s">
        <v>657</v>
      </c>
      <c r="G182" s="16">
        <f aca="true" t="shared" si="6" ref="G182:G246">L182+P182+Q182</f>
        <v>120</v>
      </c>
      <c r="H182" s="25">
        <v>120</v>
      </c>
      <c r="I182" s="17"/>
      <c r="J182" s="16"/>
      <c r="K182" s="16"/>
      <c r="L182" s="25">
        <v>120</v>
      </c>
      <c r="M182" s="17"/>
      <c r="N182" s="17"/>
      <c r="O182" s="17"/>
      <c r="P182" s="17"/>
      <c r="Q182" s="17"/>
      <c r="R182" s="56" t="s">
        <v>214</v>
      </c>
      <c r="S182" s="56" t="s">
        <v>642</v>
      </c>
      <c r="T182" s="33" t="s">
        <v>60</v>
      </c>
    </row>
    <row r="183" spans="1:20" s="1" customFormat="1" ht="45">
      <c r="A183" s="9"/>
      <c r="B183" s="24" t="s">
        <v>639</v>
      </c>
      <c r="C183" s="24" t="s">
        <v>145</v>
      </c>
      <c r="D183" s="24" t="s">
        <v>640</v>
      </c>
      <c r="E183" s="25">
        <v>2019</v>
      </c>
      <c r="F183" s="56" t="s">
        <v>658</v>
      </c>
      <c r="G183" s="16">
        <f t="shared" si="6"/>
        <v>90</v>
      </c>
      <c r="H183" s="25">
        <v>90</v>
      </c>
      <c r="I183" s="17"/>
      <c r="J183" s="16"/>
      <c r="K183" s="16"/>
      <c r="L183" s="25">
        <v>90</v>
      </c>
      <c r="M183" s="17"/>
      <c r="N183" s="17"/>
      <c r="O183" s="17"/>
      <c r="P183" s="17"/>
      <c r="Q183" s="17"/>
      <c r="R183" s="56" t="s">
        <v>145</v>
      </c>
      <c r="S183" s="56" t="s">
        <v>642</v>
      </c>
      <c r="T183" s="33" t="s">
        <v>60</v>
      </c>
    </row>
    <row r="184" spans="1:20" s="1" customFormat="1" ht="45">
      <c r="A184" s="9"/>
      <c r="B184" s="24" t="s">
        <v>639</v>
      </c>
      <c r="C184" s="24" t="s">
        <v>114</v>
      </c>
      <c r="D184" s="24" t="s">
        <v>640</v>
      </c>
      <c r="E184" s="25">
        <v>2019</v>
      </c>
      <c r="F184" s="56" t="s">
        <v>659</v>
      </c>
      <c r="G184" s="16">
        <f t="shared" si="6"/>
        <v>120</v>
      </c>
      <c r="H184" s="25">
        <v>120</v>
      </c>
      <c r="I184" s="17"/>
      <c r="J184" s="16"/>
      <c r="K184" s="16"/>
      <c r="L184" s="25">
        <v>120</v>
      </c>
      <c r="M184" s="17"/>
      <c r="N184" s="17"/>
      <c r="O184" s="17"/>
      <c r="P184" s="17"/>
      <c r="Q184" s="17"/>
      <c r="R184" s="56" t="s">
        <v>114</v>
      </c>
      <c r="S184" s="56" t="s">
        <v>642</v>
      </c>
      <c r="T184" s="33" t="s">
        <v>60</v>
      </c>
    </row>
    <row r="185" spans="1:20" s="1" customFormat="1" ht="45">
      <c r="A185" s="9"/>
      <c r="B185" s="24" t="s">
        <v>639</v>
      </c>
      <c r="C185" s="24" t="s">
        <v>154</v>
      </c>
      <c r="D185" s="24" t="s">
        <v>640</v>
      </c>
      <c r="E185" s="25">
        <v>2019</v>
      </c>
      <c r="F185" s="56" t="s">
        <v>660</v>
      </c>
      <c r="G185" s="16">
        <f t="shared" si="6"/>
        <v>65</v>
      </c>
      <c r="H185" s="25">
        <v>65</v>
      </c>
      <c r="I185" s="17"/>
      <c r="J185" s="16"/>
      <c r="K185" s="16"/>
      <c r="L185" s="25">
        <v>65</v>
      </c>
      <c r="M185" s="17"/>
      <c r="N185" s="17"/>
      <c r="O185" s="17"/>
      <c r="P185" s="17"/>
      <c r="Q185" s="17"/>
      <c r="R185" s="56" t="s">
        <v>154</v>
      </c>
      <c r="S185" s="56" t="s">
        <v>642</v>
      </c>
      <c r="T185" s="33" t="s">
        <v>60</v>
      </c>
    </row>
    <row r="186" spans="1:20" s="1" customFormat="1" ht="27.75" customHeight="1">
      <c r="A186" s="9"/>
      <c r="B186" s="57" t="s">
        <v>661</v>
      </c>
      <c r="C186" s="58"/>
      <c r="D186" s="58"/>
      <c r="E186" s="59"/>
      <c r="F186" s="14"/>
      <c r="G186" s="16"/>
      <c r="H186" s="16"/>
      <c r="I186" s="17"/>
      <c r="J186" s="16"/>
      <c r="K186" s="16"/>
      <c r="L186" s="16"/>
      <c r="M186" s="17"/>
      <c r="N186" s="17"/>
      <c r="O186" s="17"/>
      <c r="P186" s="17"/>
      <c r="Q186" s="17"/>
      <c r="R186" s="14"/>
      <c r="S186" s="14"/>
      <c r="T186" s="33"/>
    </row>
    <row r="187" spans="1:20" s="1" customFormat="1" ht="210">
      <c r="A187" s="9"/>
      <c r="B187" s="60" t="s">
        <v>662</v>
      </c>
      <c r="C187" s="61" t="s">
        <v>663</v>
      </c>
      <c r="D187" s="62" t="s">
        <v>664</v>
      </c>
      <c r="E187" s="63">
        <v>2019</v>
      </c>
      <c r="F187" s="62" t="s">
        <v>665</v>
      </c>
      <c r="G187" s="16">
        <f>L187+P187+Q187</f>
        <v>200</v>
      </c>
      <c r="H187" s="16"/>
      <c r="I187" s="16">
        <v>200</v>
      </c>
      <c r="J187" s="17"/>
      <c r="K187" s="17"/>
      <c r="L187" s="16">
        <v>200</v>
      </c>
      <c r="M187" s="17"/>
      <c r="N187" s="17"/>
      <c r="O187" s="17"/>
      <c r="P187" s="17"/>
      <c r="Q187" s="17"/>
      <c r="R187" s="66" t="s">
        <v>666</v>
      </c>
      <c r="S187" s="62" t="s">
        <v>667</v>
      </c>
      <c r="T187" s="33" t="s">
        <v>220</v>
      </c>
    </row>
    <row r="188" spans="1:20" s="1" customFormat="1" ht="67.5">
      <c r="A188" s="9"/>
      <c r="B188" s="24" t="s">
        <v>668</v>
      </c>
      <c r="C188" s="24" t="s">
        <v>669</v>
      </c>
      <c r="D188" s="24" t="s">
        <v>670</v>
      </c>
      <c r="E188" s="25">
        <v>2019</v>
      </c>
      <c r="F188" s="24" t="s">
        <v>671</v>
      </c>
      <c r="G188" s="16">
        <f t="shared" si="6"/>
        <v>50</v>
      </c>
      <c r="H188" s="16"/>
      <c r="I188" s="25">
        <v>30</v>
      </c>
      <c r="J188" s="16"/>
      <c r="K188" s="16"/>
      <c r="L188" s="25">
        <v>30</v>
      </c>
      <c r="M188" s="25"/>
      <c r="N188" s="25">
        <v>20</v>
      </c>
      <c r="O188" s="25"/>
      <c r="P188" s="25">
        <v>20</v>
      </c>
      <c r="Q188" s="25"/>
      <c r="R188" s="24" t="s">
        <v>672</v>
      </c>
      <c r="S188" s="24" t="s">
        <v>673</v>
      </c>
      <c r="T188" s="33" t="s">
        <v>60</v>
      </c>
    </row>
    <row r="189" spans="1:20" s="1" customFormat="1" ht="56.25">
      <c r="A189" s="9"/>
      <c r="B189" s="24" t="s">
        <v>674</v>
      </c>
      <c r="C189" s="24" t="s">
        <v>669</v>
      </c>
      <c r="D189" s="24" t="s">
        <v>675</v>
      </c>
      <c r="E189" s="25">
        <v>2019</v>
      </c>
      <c r="F189" s="24" t="s">
        <v>676</v>
      </c>
      <c r="G189" s="16">
        <f t="shared" si="6"/>
        <v>50</v>
      </c>
      <c r="H189" s="16"/>
      <c r="I189" s="25">
        <v>30</v>
      </c>
      <c r="J189" s="16"/>
      <c r="K189" s="16"/>
      <c r="L189" s="25">
        <v>30</v>
      </c>
      <c r="M189" s="25"/>
      <c r="N189" s="25">
        <v>20</v>
      </c>
      <c r="O189" s="25"/>
      <c r="P189" s="25">
        <v>20</v>
      </c>
      <c r="Q189" s="25"/>
      <c r="R189" s="24" t="s">
        <v>677</v>
      </c>
      <c r="S189" s="24" t="s">
        <v>678</v>
      </c>
      <c r="T189" s="33" t="s">
        <v>60</v>
      </c>
    </row>
    <row r="190" spans="1:20" s="1" customFormat="1" ht="67.5">
      <c r="A190" s="9"/>
      <c r="B190" s="24" t="s">
        <v>679</v>
      </c>
      <c r="C190" s="24" t="s">
        <v>680</v>
      </c>
      <c r="D190" s="24" t="s">
        <v>681</v>
      </c>
      <c r="E190" s="64">
        <v>2019</v>
      </c>
      <c r="F190" s="60" t="s">
        <v>682</v>
      </c>
      <c r="G190" s="16">
        <f t="shared" si="6"/>
        <v>60</v>
      </c>
      <c r="H190" s="16"/>
      <c r="I190" s="26">
        <v>20</v>
      </c>
      <c r="J190" s="16"/>
      <c r="K190" s="16"/>
      <c r="L190" s="26">
        <v>20</v>
      </c>
      <c r="M190" s="26"/>
      <c r="N190" s="26">
        <v>40</v>
      </c>
      <c r="O190" s="26"/>
      <c r="P190" s="26">
        <v>40</v>
      </c>
      <c r="Q190" s="26"/>
      <c r="R190" s="60" t="s">
        <v>683</v>
      </c>
      <c r="S190" s="60" t="s">
        <v>684</v>
      </c>
      <c r="T190" s="33" t="s">
        <v>60</v>
      </c>
    </row>
    <row r="191" spans="1:20" s="1" customFormat="1" ht="101.25">
      <c r="A191" s="9"/>
      <c r="B191" s="24" t="s">
        <v>685</v>
      </c>
      <c r="C191" s="24" t="s">
        <v>680</v>
      </c>
      <c r="D191" s="24" t="s">
        <v>686</v>
      </c>
      <c r="E191" s="64">
        <v>2019</v>
      </c>
      <c r="F191" s="60" t="s">
        <v>687</v>
      </c>
      <c r="G191" s="16">
        <f t="shared" si="6"/>
        <v>55</v>
      </c>
      <c r="H191" s="16"/>
      <c r="I191" s="26">
        <v>20</v>
      </c>
      <c r="J191" s="16"/>
      <c r="K191" s="16"/>
      <c r="L191" s="26">
        <v>20</v>
      </c>
      <c r="M191" s="26"/>
      <c r="N191" s="26">
        <v>35</v>
      </c>
      <c r="O191" s="26"/>
      <c r="P191" s="26">
        <v>35</v>
      </c>
      <c r="Q191" s="26"/>
      <c r="R191" s="60" t="s">
        <v>688</v>
      </c>
      <c r="S191" s="60" t="s">
        <v>689</v>
      </c>
      <c r="T191" s="33" t="s">
        <v>60</v>
      </c>
    </row>
    <row r="192" spans="1:20" s="1" customFormat="1" ht="56.25">
      <c r="A192" s="9"/>
      <c r="B192" s="14" t="s">
        <v>690</v>
      </c>
      <c r="C192" s="14" t="s">
        <v>691</v>
      </c>
      <c r="D192" s="14" t="s">
        <v>692</v>
      </c>
      <c r="E192" s="15">
        <v>2019</v>
      </c>
      <c r="F192" s="21" t="s">
        <v>693</v>
      </c>
      <c r="G192" s="16">
        <f t="shared" si="6"/>
        <v>35</v>
      </c>
      <c r="H192" s="16"/>
      <c r="I192" s="65">
        <v>15</v>
      </c>
      <c r="J192" s="16"/>
      <c r="K192" s="16"/>
      <c r="L192" s="65">
        <v>15</v>
      </c>
      <c r="M192" s="65"/>
      <c r="N192" s="65">
        <v>20</v>
      </c>
      <c r="O192" s="65"/>
      <c r="P192" s="65">
        <v>20</v>
      </c>
      <c r="Q192" s="65"/>
      <c r="R192" s="14" t="s">
        <v>694</v>
      </c>
      <c r="S192" s="44" t="s">
        <v>695</v>
      </c>
      <c r="T192" s="33" t="s">
        <v>60</v>
      </c>
    </row>
    <row r="193" spans="1:20" s="1" customFormat="1" ht="56.25">
      <c r="A193" s="9"/>
      <c r="B193" s="24" t="s">
        <v>696</v>
      </c>
      <c r="C193" s="24" t="s">
        <v>697</v>
      </c>
      <c r="D193" s="24" t="s">
        <v>698</v>
      </c>
      <c r="E193" s="64">
        <v>2019</v>
      </c>
      <c r="F193" s="60" t="s">
        <v>687</v>
      </c>
      <c r="G193" s="16">
        <f t="shared" si="6"/>
        <v>50</v>
      </c>
      <c r="H193" s="16"/>
      <c r="I193" s="26">
        <v>20</v>
      </c>
      <c r="J193" s="16"/>
      <c r="K193" s="16"/>
      <c r="L193" s="26">
        <v>20</v>
      </c>
      <c r="M193" s="26"/>
      <c r="N193" s="26">
        <v>30</v>
      </c>
      <c r="O193" s="26"/>
      <c r="P193" s="26">
        <v>30</v>
      </c>
      <c r="Q193" s="26"/>
      <c r="R193" s="60" t="s">
        <v>699</v>
      </c>
      <c r="S193" s="60" t="s">
        <v>700</v>
      </c>
      <c r="T193" s="33" t="s">
        <v>60</v>
      </c>
    </row>
    <row r="194" spans="1:20" s="1" customFormat="1" ht="22.5">
      <c r="A194" s="9"/>
      <c r="B194" s="24" t="s">
        <v>701</v>
      </c>
      <c r="C194" s="24" t="s">
        <v>702</v>
      </c>
      <c r="D194" s="14" t="s">
        <v>703</v>
      </c>
      <c r="E194" s="16">
        <v>2019</v>
      </c>
      <c r="F194" s="60" t="s">
        <v>704</v>
      </c>
      <c r="G194" s="16">
        <v>30</v>
      </c>
      <c r="H194" s="16"/>
      <c r="I194" s="16">
        <v>15</v>
      </c>
      <c r="J194" s="16"/>
      <c r="K194" s="16"/>
      <c r="L194" s="16">
        <v>15</v>
      </c>
      <c r="M194" s="16"/>
      <c r="N194" s="16">
        <v>15</v>
      </c>
      <c r="O194" s="16"/>
      <c r="P194" s="16">
        <v>15</v>
      </c>
      <c r="Q194" s="16"/>
      <c r="R194" s="14" t="s">
        <v>705</v>
      </c>
      <c r="S194" s="14" t="s">
        <v>706</v>
      </c>
      <c r="T194" s="34" t="s">
        <v>220</v>
      </c>
    </row>
    <row r="195" spans="1:20" s="1" customFormat="1" ht="45">
      <c r="A195" s="9"/>
      <c r="B195" s="24" t="s">
        <v>707</v>
      </c>
      <c r="C195" s="24" t="s">
        <v>708</v>
      </c>
      <c r="D195" s="24" t="s">
        <v>709</v>
      </c>
      <c r="E195" s="64">
        <v>2019</v>
      </c>
      <c r="F195" s="60" t="s">
        <v>704</v>
      </c>
      <c r="G195" s="16">
        <f t="shared" si="6"/>
        <v>45</v>
      </c>
      <c r="H195" s="16"/>
      <c r="I195" s="26">
        <v>15</v>
      </c>
      <c r="J195" s="16"/>
      <c r="K195" s="16"/>
      <c r="L195" s="26">
        <v>15</v>
      </c>
      <c r="M195" s="26"/>
      <c r="N195" s="26">
        <v>30</v>
      </c>
      <c r="O195" s="26"/>
      <c r="P195" s="26">
        <v>30</v>
      </c>
      <c r="Q195" s="26"/>
      <c r="R195" s="60" t="s">
        <v>710</v>
      </c>
      <c r="S195" s="60" t="s">
        <v>711</v>
      </c>
      <c r="T195" s="33" t="s">
        <v>60</v>
      </c>
    </row>
    <row r="196" spans="1:20" s="1" customFormat="1" ht="22.5">
      <c r="A196" s="9"/>
      <c r="B196" s="24" t="s">
        <v>712</v>
      </c>
      <c r="C196" s="24" t="s">
        <v>713</v>
      </c>
      <c r="D196" s="24" t="s">
        <v>714</v>
      </c>
      <c r="E196" s="64">
        <v>2019</v>
      </c>
      <c r="F196" s="60" t="s">
        <v>704</v>
      </c>
      <c r="G196" s="16">
        <f t="shared" si="6"/>
        <v>30</v>
      </c>
      <c r="H196" s="16"/>
      <c r="I196" s="26">
        <v>15</v>
      </c>
      <c r="J196" s="16"/>
      <c r="K196" s="16"/>
      <c r="L196" s="26">
        <v>15</v>
      </c>
      <c r="M196" s="26"/>
      <c r="N196" s="26">
        <v>15</v>
      </c>
      <c r="O196" s="26"/>
      <c r="P196" s="26">
        <v>15</v>
      </c>
      <c r="Q196" s="26"/>
      <c r="R196" s="60" t="s">
        <v>715</v>
      </c>
      <c r="S196" s="60" t="s">
        <v>716</v>
      </c>
      <c r="T196" s="33" t="s">
        <v>60</v>
      </c>
    </row>
    <row r="197" spans="1:20" s="1" customFormat="1" ht="67.5">
      <c r="A197" s="9"/>
      <c r="B197" s="24" t="s">
        <v>717</v>
      </c>
      <c r="C197" s="24" t="s">
        <v>718</v>
      </c>
      <c r="D197" s="24" t="s">
        <v>719</v>
      </c>
      <c r="E197" s="64">
        <v>2019</v>
      </c>
      <c r="F197" s="44" t="s">
        <v>720</v>
      </c>
      <c r="G197" s="16">
        <f t="shared" si="6"/>
        <v>80</v>
      </c>
      <c r="H197" s="16"/>
      <c r="I197" s="73">
        <v>30</v>
      </c>
      <c r="J197" s="16"/>
      <c r="K197" s="16"/>
      <c r="L197" s="73">
        <v>30</v>
      </c>
      <c r="M197" s="17"/>
      <c r="N197" s="73">
        <v>50</v>
      </c>
      <c r="O197" s="17"/>
      <c r="P197" s="17">
        <v>50</v>
      </c>
      <c r="Q197" s="17"/>
      <c r="R197" s="21" t="s">
        <v>721</v>
      </c>
      <c r="S197" s="60" t="s">
        <v>722</v>
      </c>
      <c r="T197" s="33" t="s">
        <v>60</v>
      </c>
    </row>
    <row r="198" spans="1:20" s="1" customFormat="1" ht="56.25">
      <c r="A198" s="9"/>
      <c r="B198" s="24" t="s">
        <v>723</v>
      </c>
      <c r="C198" s="24" t="s">
        <v>724</v>
      </c>
      <c r="D198" s="24" t="s">
        <v>725</v>
      </c>
      <c r="E198" s="64">
        <v>2019</v>
      </c>
      <c r="F198" s="44" t="s">
        <v>726</v>
      </c>
      <c r="G198" s="16">
        <f t="shared" si="6"/>
        <v>40</v>
      </c>
      <c r="H198" s="16"/>
      <c r="I198" s="26">
        <v>15</v>
      </c>
      <c r="J198" s="16"/>
      <c r="K198" s="16"/>
      <c r="L198" s="26">
        <v>15</v>
      </c>
      <c r="M198" s="26"/>
      <c r="N198" s="26">
        <v>25</v>
      </c>
      <c r="O198" s="26"/>
      <c r="P198" s="26">
        <v>25</v>
      </c>
      <c r="Q198" s="26"/>
      <c r="R198" s="60" t="s">
        <v>727</v>
      </c>
      <c r="S198" s="60" t="s">
        <v>728</v>
      </c>
      <c r="T198" s="33" t="s">
        <v>60</v>
      </c>
    </row>
    <row r="199" spans="1:20" s="1" customFormat="1" ht="37.5" customHeight="1">
      <c r="A199" s="9"/>
      <c r="B199" s="24" t="s">
        <v>729</v>
      </c>
      <c r="C199" s="24" t="s">
        <v>730</v>
      </c>
      <c r="D199" s="24" t="s">
        <v>731</v>
      </c>
      <c r="E199" s="64">
        <v>2019</v>
      </c>
      <c r="F199" s="44" t="s">
        <v>732</v>
      </c>
      <c r="G199" s="16">
        <f t="shared" si="6"/>
        <v>90</v>
      </c>
      <c r="H199" s="16"/>
      <c r="I199" s="15">
        <v>30</v>
      </c>
      <c r="J199" s="16"/>
      <c r="K199" s="16"/>
      <c r="L199" s="15">
        <v>30</v>
      </c>
      <c r="M199" s="64"/>
      <c r="N199" s="15">
        <v>60</v>
      </c>
      <c r="O199" s="64"/>
      <c r="P199" s="15">
        <v>60</v>
      </c>
      <c r="Q199" s="64"/>
      <c r="R199" s="44" t="s">
        <v>733</v>
      </c>
      <c r="S199" s="60" t="s">
        <v>734</v>
      </c>
      <c r="T199" s="33" t="s">
        <v>60</v>
      </c>
    </row>
    <row r="200" spans="1:20" s="1" customFormat="1" ht="123.75">
      <c r="A200" s="9"/>
      <c r="B200" s="24" t="s">
        <v>735</v>
      </c>
      <c r="C200" s="24" t="s">
        <v>736</v>
      </c>
      <c r="D200" s="24" t="s">
        <v>737</v>
      </c>
      <c r="E200" s="64">
        <v>2019</v>
      </c>
      <c r="F200" s="44" t="s">
        <v>726</v>
      </c>
      <c r="G200" s="16">
        <f t="shared" si="6"/>
        <v>35</v>
      </c>
      <c r="H200" s="16"/>
      <c r="I200" s="26">
        <v>15</v>
      </c>
      <c r="J200" s="16"/>
      <c r="K200" s="16"/>
      <c r="L200" s="26">
        <v>15</v>
      </c>
      <c r="M200" s="26"/>
      <c r="N200" s="26">
        <v>20</v>
      </c>
      <c r="O200" s="26"/>
      <c r="P200" s="26">
        <v>20</v>
      </c>
      <c r="Q200" s="26"/>
      <c r="R200" s="60" t="s">
        <v>738</v>
      </c>
      <c r="S200" s="60" t="s">
        <v>739</v>
      </c>
      <c r="T200" s="33" t="s">
        <v>60</v>
      </c>
    </row>
    <row r="201" spans="1:20" s="1" customFormat="1" ht="67.5">
      <c r="A201" s="9"/>
      <c r="B201" s="24" t="s">
        <v>740</v>
      </c>
      <c r="C201" s="24" t="s">
        <v>741</v>
      </c>
      <c r="D201" s="24" t="s">
        <v>742</v>
      </c>
      <c r="E201" s="64">
        <v>2019</v>
      </c>
      <c r="F201" s="44" t="s">
        <v>726</v>
      </c>
      <c r="G201" s="16">
        <f t="shared" si="6"/>
        <v>35</v>
      </c>
      <c r="H201" s="16"/>
      <c r="I201" s="26">
        <v>15</v>
      </c>
      <c r="J201" s="16"/>
      <c r="K201" s="16"/>
      <c r="L201" s="26">
        <v>15</v>
      </c>
      <c r="M201" s="26"/>
      <c r="N201" s="26">
        <v>20</v>
      </c>
      <c r="O201" s="26"/>
      <c r="P201" s="26">
        <v>20</v>
      </c>
      <c r="Q201" s="26"/>
      <c r="R201" s="60" t="s">
        <v>743</v>
      </c>
      <c r="S201" s="60" t="s">
        <v>673</v>
      </c>
      <c r="T201" s="33" t="s">
        <v>60</v>
      </c>
    </row>
    <row r="202" spans="1:20" s="1" customFormat="1" ht="56.25">
      <c r="A202" s="9"/>
      <c r="B202" s="24" t="s">
        <v>744</v>
      </c>
      <c r="C202" s="24" t="s">
        <v>528</v>
      </c>
      <c r="D202" s="24" t="s">
        <v>745</v>
      </c>
      <c r="E202" s="64">
        <v>2019</v>
      </c>
      <c r="F202" s="44" t="s">
        <v>746</v>
      </c>
      <c r="G202" s="16">
        <f t="shared" si="6"/>
        <v>45</v>
      </c>
      <c r="H202" s="16"/>
      <c r="I202" s="26">
        <v>20</v>
      </c>
      <c r="J202" s="16"/>
      <c r="K202" s="16"/>
      <c r="L202" s="26">
        <v>20</v>
      </c>
      <c r="M202" s="26"/>
      <c r="N202" s="26">
        <v>25</v>
      </c>
      <c r="O202" s="26"/>
      <c r="P202" s="26">
        <v>25</v>
      </c>
      <c r="Q202" s="26"/>
      <c r="R202" s="60" t="s">
        <v>747</v>
      </c>
      <c r="S202" s="60" t="s">
        <v>711</v>
      </c>
      <c r="T202" s="33" t="s">
        <v>60</v>
      </c>
    </row>
    <row r="203" spans="1:20" s="1" customFormat="1" ht="90">
      <c r="A203" s="9"/>
      <c r="B203" s="24" t="s">
        <v>748</v>
      </c>
      <c r="C203" s="24" t="s">
        <v>749</v>
      </c>
      <c r="D203" s="24" t="s">
        <v>750</v>
      </c>
      <c r="E203" s="64">
        <v>2019</v>
      </c>
      <c r="F203" s="44" t="s">
        <v>726</v>
      </c>
      <c r="G203" s="16">
        <f t="shared" si="6"/>
        <v>35</v>
      </c>
      <c r="H203" s="16"/>
      <c r="I203" s="26">
        <v>15</v>
      </c>
      <c r="J203" s="16"/>
      <c r="K203" s="16"/>
      <c r="L203" s="26">
        <v>15</v>
      </c>
      <c r="M203" s="26"/>
      <c r="N203" s="26">
        <v>20</v>
      </c>
      <c r="O203" s="26"/>
      <c r="P203" s="26">
        <v>20</v>
      </c>
      <c r="Q203" s="26"/>
      <c r="R203" s="60" t="s">
        <v>751</v>
      </c>
      <c r="S203" s="60" t="s">
        <v>673</v>
      </c>
      <c r="T203" s="33" t="s">
        <v>60</v>
      </c>
    </row>
    <row r="204" spans="1:20" s="1" customFormat="1" ht="67.5">
      <c r="A204" s="9"/>
      <c r="B204" s="24" t="s">
        <v>752</v>
      </c>
      <c r="C204" s="24" t="s">
        <v>753</v>
      </c>
      <c r="D204" s="24" t="s">
        <v>754</v>
      </c>
      <c r="E204" s="64">
        <v>2019</v>
      </c>
      <c r="F204" s="44" t="s">
        <v>746</v>
      </c>
      <c r="G204" s="16">
        <f t="shared" si="6"/>
        <v>60</v>
      </c>
      <c r="H204" s="16"/>
      <c r="I204" s="26">
        <v>20</v>
      </c>
      <c r="J204" s="16"/>
      <c r="K204" s="16"/>
      <c r="L204" s="26">
        <v>20</v>
      </c>
      <c r="M204" s="26"/>
      <c r="N204" s="26">
        <v>40</v>
      </c>
      <c r="O204" s="26"/>
      <c r="P204" s="26">
        <v>40</v>
      </c>
      <c r="Q204" s="26"/>
      <c r="R204" s="60" t="s">
        <v>755</v>
      </c>
      <c r="S204" s="60" t="s">
        <v>673</v>
      </c>
      <c r="T204" s="33" t="s">
        <v>60</v>
      </c>
    </row>
    <row r="205" spans="1:20" s="1" customFormat="1" ht="56.25">
      <c r="A205" s="9"/>
      <c r="B205" s="24" t="s">
        <v>735</v>
      </c>
      <c r="C205" s="24" t="s">
        <v>756</v>
      </c>
      <c r="D205" s="24" t="s">
        <v>757</v>
      </c>
      <c r="E205" s="64">
        <v>2019</v>
      </c>
      <c r="F205" s="44" t="s">
        <v>758</v>
      </c>
      <c r="G205" s="16">
        <f t="shared" si="6"/>
        <v>65</v>
      </c>
      <c r="H205" s="16"/>
      <c r="I205" s="26">
        <v>35</v>
      </c>
      <c r="J205" s="16"/>
      <c r="K205" s="16"/>
      <c r="L205" s="26">
        <v>35</v>
      </c>
      <c r="M205" s="26"/>
      <c r="N205" s="26">
        <v>30</v>
      </c>
      <c r="O205" s="26"/>
      <c r="P205" s="26">
        <v>30</v>
      </c>
      <c r="Q205" s="26"/>
      <c r="R205" s="60" t="s">
        <v>759</v>
      </c>
      <c r="S205" s="60" t="s">
        <v>673</v>
      </c>
      <c r="T205" s="33" t="s">
        <v>423</v>
      </c>
    </row>
    <row r="206" spans="1:20" s="1" customFormat="1" ht="45">
      <c r="A206" s="9"/>
      <c r="B206" s="24" t="s">
        <v>760</v>
      </c>
      <c r="C206" s="24" t="s">
        <v>761</v>
      </c>
      <c r="D206" s="24" t="s">
        <v>762</v>
      </c>
      <c r="E206" s="64">
        <v>2019</v>
      </c>
      <c r="F206" s="44" t="s">
        <v>726</v>
      </c>
      <c r="G206" s="16">
        <f t="shared" si="6"/>
        <v>100</v>
      </c>
      <c r="H206" s="16"/>
      <c r="I206" s="26">
        <v>15</v>
      </c>
      <c r="J206" s="16"/>
      <c r="K206" s="16"/>
      <c r="L206" s="26">
        <v>15</v>
      </c>
      <c r="M206" s="17"/>
      <c r="N206" s="26">
        <v>85</v>
      </c>
      <c r="O206" s="26"/>
      <c r="P206" s="26">
        <v>85</v>
      </c>
      <c r="Q206" s="26"/>
      <c r="R206" s="60" t="s">
        <v>763</v>
      </c>
      <c r="S206" s="60" t="s">
        <v>673</v>
      </c>
      <c r="T206" s="33" t="s">
        <v>60</v>
      </c>
    </row>
    <row r="207" spans="1:20" s="1" customFormat="1" ht="56.25">
      <c r="A207" s="9"/>
      <c r="B207" s="24" t="s">
        <v>764</v>
      </c>
      <c r="C207" s="24" t="s">
        <v>765</v>
      </c>
      <c r="D207" s="24" t="s">
        <v>766</v>
      </c>
      <c r="E207" s="64">
        <v>2019</v>
      </c>
      <c r="F207" s="14" t="s">
        <v>767</v>
      </c>
      <c r="G207" s="16">
        <f t="shared" si="6"/>
        <v>35</v>
      </c>
      <c r="H207" s="16"/>
      <c r="I207" s="17">
        <v>15</v>
      </c>
      <c r="J207" s="16"/>
      <c r="K207" s="16"/>
      <c r="L207" s="17">
        <v>15</v>
      </c>
      <c r="M207" s="17"/>
      <c r="N207" s="17">
        <v>10</v>
      </c>
      <c r="O207" s="17">
        <v>10</v>
      </c>
      <c r="P207" s="17">
        <v>20</v>
      </c>
      <c r="Q207" s="17"/>
      <c r="R207" s="14" t="s">
        <v>768</v>
      </c>
      <c r="S207" s="60" t="s">
        <v>769</v>
      </c>
      <c r="T207" s="33" t="s">
        <v>60</v>
      </c>
    </row>
    <row r="208" spans="1:20" s="1" customFormat="1" ht="45">
      <c r="A208" s="9"/>
      <c r="B208" s="24" t="s">
        <v>770</v>
      </c>
      <c r="C208" s="24" t="s">
        <v>553</v>
      </c>
      <c r="D208" s="24" t="s">
        <v>771</v>
      </c>
      <c r="E208" s="64">
        <v>2019</v>
      </c>
      <c r="F208" s="14" t="s">
        <v>772</v>
      </c>
      <c r="G208" s="16">
        <f t="shared" si="6"/>
        <v>70</v>
      </c>
      <c r="H208" s="16"/>
      <c r="I208" s="17">
        <v>20</v>
      </c>
      <c r="J208" s="16"/>
      <c r="K208" s="16"/>
      <c r="L208" s="17">
        <v>20</v>
      </c>
      <c r="M208" s="17"/>
      <c r="N208" s="17">
        <v>50</v>
      </c>
      <c r="O208" s="17"/>
      <c r="P208" s="17">
        <v>50</v>
      </c>
      <c r="Q208" s="17"/>
      <c r="R208" s="14" t="s">
        <v>773</v>
      </c>
      <c r="S208" s="60" t="s">
        <v>774</v>
      </c>
      <c r="T208" s="33" t="s">
        <v>60</v>
      </c>
    </row>
    <row r="209" spans="1:20" s="1" customFormat="1" ht="56.25">
      <c r="A209" s="9"/>
      <c r="B209" s="24" t="s">
        <v>775</v>
      </c>
      <c r="C209" s="24" t="s">
        <v>776</v>
      </c>
      <c r="D209" s="24" t="s">
        <v>777</v>
      </c>
      <c r="E209" s="64">
        <v>2019</v>
      </c>
      <c r="F209" s="44" t="s">
        <v>746</v>
      </c>
      <c r="G209" s="16">
        <f t="shared" si="6"/>
        <v>50</v>
      </c>
      <c r="H209" s="16"/>
      <c r="I209" s="26">
        <v>20</v>
      </c>
      <c r="J209" s="16"/>
      <c r="K209" s="16"/>
      <c r="L209" s="26">
        <v>20</v>
      </c>
      <c r="M209" s="16">
        <v>30</v>
      </c>
      <c r="N209" s="26"/>
      <c r="O209" s="26"/>
      <c r="P209" s="16">
        <v>30</v>
      </c>
      <c r="Q209" s="17"/>
      <c r="R209" s="60" t="s">
        <v>778</v>
      </c>
      <c r="S209" s="60" t="s">
        <v>779</v>
      </c>
      <c r="T209" s="33" t="s">
        <v>60</v>
      </c>
    </row>
    <row r="210" spans="1:20" s="1" customFormat="1" ht="45">
      <c r="A210" s="9"/>
      <c r="B210" s="24" t="s">
        <v>780</v>
      </c>
      <c r="C210" s="24" t="s">
        <v>781</v>
      </c>
      <c r="D210" s="24" t="s">
        <v>782</v>
      </c>
      <c r="E210" s="64">
        <v>2019</v>
      </c>
      <c r="F210" s="60" t="s">
        <v>783</v>
      </c>
      <c r="G210" s="16">
        <f t="shared" si="6"/>
        <v>40</v>
      </c>
      <c r="H210" s="16"/>
      <c r="I210" s="73">
        <v>15</v>
      </c>
      <c r="J210" s="16"/>
      <c r="K210" s="16"/>
      <c r="L210" s="73">
        <v>15</v>
      </c>
      <c r="M210" s="17">
        <v>25</v>
      </c>
      <c r="N210" s="73"/>
      <c r="O210" s="17"/>
      <c r="P210" s="17">
        <v>25</v>
      </c>
      <c r="Q210" s="17"/>
      <c r="R210" s="14" t="s">
        <v>784</v>
      </c>
      <c r="S210" s="60" t="s">
        <v>785</v>
      </c>
      <c r="T210" s="33" t="s">
        <v>60</v>
      </c>
    </row>
    <row r="211" spans="1:20" s="1" customFormat="1" ht="101.25">
      <c r="A211" s="9"/>
      <c r="B211" s="24" t="s">
        <v>786</v>
      </c>
      <c r="C211" s="24" t="s">
        <v>787</v>
      </c>
      <c r="D211" s="24" t="s">
        <v>788</v>
      </c>
      <c r="E211" s="64">
        <v>2019</v>
      </c>
      <c r="F211" s="60" t="s">
        <v>789</v>
      </c>
      <c r="G211" s="16">
        <f t="shared" si="6"/>
        <v>140</v>
      </c>
      <c r="H211" s="16"/>
      <c r="I211" s="73">
        <v>50</v>
      </c>
      <c r="J211" s="16"/>
      <c r="K211" s="16"/>
      <c r="L211" s="73">
        <v>50</v>
      </c>
      <c r="M211" s="17">
        <v>90</v>
      </c>
      <c r="N211" s="73"/>
      <c r="O211" s="17"/>
      <c r="P211" s="17">
        <v>90</v>
      </c>
      <c r="Q211" s="17"/>
      <c r="R211" s="14" t="s">
        <v>790</v>
      </c>
      <c r="S211" s="60" t="s">
        <v>791</v>
      </c>
      <c r="T211" s="33" t="s">
        <v>60</v>
      </c>
    </row>
    <row r="212" spans="1:20" s="1" customFormat="1" ht="45">
      <c r="A212" s="9"/>
      <c r="B212" s="24" t="s">
        <v>792</v>
      </c>
      <c r="C212" s="24" t="s">
        <v>787</v>
      </c>
      <c r="D212" s="24" t="s">
        <v>793</v>
      </c>
      <c r="E212" s="64">
        <v>2019</v>
      </c>
      <c r="F212" s="60" t="s">
        <v>783</v>
      </c>
      <c r="G212" s="16">
        <f t="shared" si="6"/>
        <v>35</v>
      </c>
      <c r="H212" s="16"/>
      <c r="I212" s="73">
        <v>15</v>
      </c>
      <c r="J212" s="16"/>
      <c r="K212" s="16"/>
      <c r="L212" s="73">
        <v>15</v>
      </c>
      <c r="M212" s="17">
        <v>20</v>
      </c>
      <c r="N212" s="73"/>
      <c r="O212" s="17"/>
      <c r="P212" s="17">
        <v>20</v>
      </c>
      <c r="Q212" s="17"/>
      <c r="R212" s="14" t="s">
        <v>794</v>
      </c>
      <c r="S212" s="60" t="s">
        <v>795</v>
      </c>
      <c r="T212" s="33" t="s">
        <v>60</v>
      </c>
    </row>
    <row r="213" spans="1:20" s="1" customFormat="1" ht="101.25">
      <c r="A213" s="9"/>
      <c r="B213" s="24" t="s">
        <v>780</v>
      </c>
      <c r="C213" s="24" t="s">
        <v>796</v>
      </c>
      <c r="D213" s="24" t="s">
        <v>797</v>
      </c>
      <c r="E213" s="64">
        <v>2019</v>
      </c>
      <c r="F213" s="60" t="s">
        <v>798</v>
      </c>
      <c r="G213" s="16">
        <f t="shared" si="6"/>
        <v>60</v>
      </c>
      <c r="H213" s="16"/>
      <c r="I213" s="73">
        <v>20</v>
      </c>
      <c r="J213" s="16"/>
      <c r="K213" s="16"/>
      <c r="L213" s="73">
        <v>20</v>
      </c>
      <c r="M213" s="17">
        <v>40</v>
      </c>
      <c r="N213" s="73"/>
      <c r="O213" s="17"/>
      <c r="P213" s="17">
        <v>40</v>
      </c>
      <c r="Q213" s="17"/>
      <c r="R213" s="14" t="s">
        <v>799</v>
      </c>
      <c r="S213" s="60" t="s">
        <v>800</v>
      </c>
      <c r="T213" s="33" t="s">
        <v>60</v>
      </c>
    </row>
    <row r="214" spans="1:20" s="1" customFormat="1" ht="67.5">
      <c r="A214" s="9"/>
      <c r="B214" s="24" t="s">
        <v>801</v>
      </c>
      <c r="C214" s="24" t="s">
        <v>518</v>
      </c>
      <c r="D214" s="24" t="s">
        <v>802</v>
      </c>
      <c r="E214" s="64">
        <v>2019</v>
      </c>
      <c r="F214" s="60" t="s">
        <v>783</v>
      </c>
      <c r="G214" s="16">
        <f t="shared" si="6"/>
        <v>50</v>
      </c>
      <c r="H214" s="16"/>
      <c r="I214" s="73">
        <v>20</v>
      </c>
      <c r="J214" s="16"/>
      <c r="K214" s="16"/>
      <c r="L214" s="73">
        <v>20</v>
      </c>
      <c r="M214" s="17">
        <v>30</v>
      </c>
      <c r="N214" s="73"/>
      <c r="O214" s="17"/>
      <c r="P214" s="17">
        <v>30</v>
      </c>
      <c r="Q214" s="17"/>
      <c r="R214" s="14" t="s">
        <v>803</v>
      </c>
      <c r="S214" s="60" t="s">
        <v>804</v>
      </c>
      <c r="T214" s="33" t="s">
        <v>60</v>
      </c>
    </row>
    <row r="215" spans="1:20" s="1" customFormat="1" ht="123.75">
      <c r="A215" s="9"/>
      <c r="B215" s="24" t="s">
        <v>805</v>
      </c>
      <c r="C215" s="24" t="s">
        <v>806</v>
      </c>
      <c r="D215" s="24" t="s">
        <v>807</v>
      </c>
      <c r="E215" s="64">
        <v>2019</v>
      </c>
      <c r="F215" s="67" t="s">
        <v>808</v>
      </c>
      <c r="G215" s="16">
        <f t="shared" si="6"/>
        <v>20</v>
      </c>
      <c r="H215" s="16"/>
      <c r="I215" s="17">
        <v>20</v>
      </c>
      <c r="J215" s="16"/>
      <c r="K215" s="16"/>
      <c r="L215" s="17">
        <v>20</v>
      </c>
      <c r="M215" s="17"/>
      <c r="N215" s="17"/>
      <c r="O215" s="17"/>
      <c r="P215" s="17"/>
      <c r="Q215" s="17"/>
      <c r="R215" s="67" t="s">
        <v>809</v>
      </c>
      <c r="S215" s="60" t="s">
        <v>810</v>
      </c>
      <c r="T215" s="33" t="s">
        <v>60</v>
      </c>
    </row>
    <row r="216" spans="1:20" s="1" customFormat="1" ht="45">
      <c r="A216" s="9"/>
      <c r="B216" s="24" t="s">
        <v>811</v>
      </c>
      <c r="C216" s="24" t="s">
        <v>618</v>
      </c>
      <c r="D216" s="24" t="s">
        <v>812</v>
      </c>
      <c r="E216" s="64">
        <v>2019</v>
      </c>
      <c r="F216" s="14" t="s">
        <v>813</v>
      </c>
      <c r="G216" s="16">
        <f t="shared" si="6"/>
        <v>20</v>
      </c>
      <c r="H216" s="16"/>
      <c r="I216" s="16">
        <v>20</v>
      </c>
      <c r="J216" s="16"/>
      <c r="K216" s="16"/>
      <c r="L216" s="16">
        <v>20</v>
      </c>
      <c r="M216" s="16"/>
      <c r="N216" s="16"/>
      <c r="O216" s="16"/>
      <c r="P216" s="16"/>
      <c r="Q216" s="16"/>
      <c r="R216" s="21" t="s">
        <v>814</v>
      </c>
      <c r="S216" s="60" t="s">
        <v>815</v>
      </c>
      <c r="T216" s="33" t="s">
        <v>60</v>
      </c>
    </row>
    <row r="217" spans="1:20" s="1" customFormat="1" ht="45">
      <c r="A217" s="9"/>
      <c r="B217" s="24" t="s">
        <v>816</v>
      </c>
      <c r="C217" s="24" t="s">
        <v>817</v>
      </c>
      <c r="D217" s="24" t="s">
        <v>818</v>
      </c>
      <c r="E217" s="64">
        <v>2019</v>
      </c>
      <c r="F217" s="14" t="s">
        <v>819</v>
      </c>
      <c r="G217" s="16">
        <f t="shared" si="6"/>
        <v>50</v>
      </c>
      <c r="H217" s="16"/>
      <c r="I217" s="16">
        <v>50</v>
      </c>
      <c r="J217" s="16"/>
      <c r="K217" s="16"/>
      <c r="L217" s="16">
        <v>50</v>
      </c>
      <c r="M217" s="16"/>
      <c r="N217" s="16"/>
      <c r="O217" s="16"/>
      <c r="P217" s="16"/>
      <c r="Q217" s="16"/>
      <c r="R217" s="14" t="s">
        <v>820</v>
      </c>
      <c r="S217" s="60" t="s">
        <v>711</v>
      </c>
      <c r="T217" s="33" t="s">
        <v>60</v>
      </c>
    </row>
    <row r="218" spans="1:20" s="1" customFormat="1" ht="45">
      <c r="A218" s="9"/>
      <c r="B218" s="24" t="s">
        <v>821</v>
      </c>
      <c r="C218" s="24" t="s">
        <v>822</v>
      </c>
      <c r="D218" s="24" t="s">
        <v>823</v>
      </c>
      <c r="E218" s="64">
        <v>2019</v>
      </c>
      <c r="F218" s="14" t="s">
        <v>824</v>
      </c>
      <c r="G218" s="16">
        <f t="shared" si="6"/>
        <v>120</v>
      </c>
      <c r="H218" s="16"/>
      <c r="I218" s="16">
        <v>60</v>
      </c>
      <c r="J218" s="16"/>
      <c r="K218" s="16"/>
      <c r="L218" s="16">
        <v>60</v>
      </c>
      <c r="M218" s="17"/>
      <c r="N218" s="16"/>
      <c r="O218" s="17"/>
      <c r="P218" s="17"/>
      <c r="Q218" s="17">
        <v>60</v>
      </c>
      <c r="R218" s="14" t="s">
        <v>825</v>
      </c>
      <c r="S218" s="60" t="s">
        <v>826</v>
      </c>
      <c r="T218" s="33" t="s">
        <v>60</v>
      </c>
    </row>
    <row r="219" spans="1:20" s="1" customFormat="1" ht="56.25">
      <c r="A219" s="9"/>
      <c r="B219" s="24" t="s">
        <v>827</v>
      </c>
      <c r="C219" s="24" t="s">
        <v>822</v>
      </c>
      <c r="D219" s="24" t="s">
        <v>828</v>
      </c>
      <c r="E219" s="64">
        <v>2019</v>
      </c>
      <c r="F219" s="14" t="s">
        <v>824</v>
      </c>
      <c r="G219" s="16">
        <f t="shared" si="6"/>
        <v>200</v>
      </c>
      <c r="H219" s="16"/>
      <c r="I219" s="16">
        <v>100</v>
      </c>
      <c r="J219" s="16"/>
      <c r="K219" s="16"/>
      <c r="L219" s="16">
        <v>100</v>
      </c>
      <c r="M219" s="17"/>
      <c r="N219" s="16"/>
      <c r="O219" s="17"/>
      <c r="P219" s="17"/>
      <c r="Q219" s="17">
        <v>100</v>
      </c>
      <c r="R219" s="14" t="s">
        <v>825</v>
      </c>
      <c r="S219" s="60" t="s">
        <v>826</v>
      </c>
      <c r="T219" s="33" t="s">
        <v>60</v>
      </c>
    </row>
    <row r="220" spans="1:20" s="1" customFormat="1" ht="79.5" customHeight="1">
      <c r="A220" s="9"/>
      <c r="B220" s="24" t="s">
        <v>829</v>
      </c>
      <c r="C220" s="24" t="s">
        <v>830</v>
      </c>
      <c r="D220" s="24" t="s">
        <v>831</v>
      </c>
      <c r="E220" s="64">
        <v>2019</v>
      </c>
      <c r="F220" s="60" t="s">
        <v>832</v>
      </c>
      <c r="G220" s="16">
        <f t="shared" si="6"/>
        <v>60</v>
      </c>
      <c r="H220" s="16"/>
      <c r="I220" s="26">
        <v>60</v>
      </c>
      <c r="J220" s="16"/>
      <c r="K220" s="16"/>
      <c r="L220" s="26">
        <v>60</v>
      </c>
      <c r="M220" s="26"/>
      <c r="N220" s="26"/>
      <c r="O220" s="26"/>
      <c r="P220" s="26"/>
      <c r="Q220" s="26"/>
      <c r="R220" s="60" t="s">
        <v>833</v>
      </c>
      <c r="S220" s="60" t="s">
        <v>834</v>
      </c>
      <c r="T220" s="33" t="s">
        <v>423</v>
      </c>
    </row>
    <row r="221" spans="1:20" s="1" customFormat="1" ht="112.5">
      <c r="A221" s="9"/>
      <c r="B221" s="24" t="s">
        <v>835</v>
      </c>
      <c r="C221" s="24" t="s">
        <v>836</v>
      </c>
      <c r="D221" s="24" t="s">
        <v>837</v>
      </c>
      <c r="E221" s="64">
        <v>2019</v>
      </c>
      <c r="F221" s="60" t="s">
        <v>838</v>
      </c>
      <c r="G221" s="16">
        <f t="shared" si="6"/>
        <v>250</v>
      </c>
      <c r="H221" s="16"/>
      <c r="I221" s="26">
        <v>100</v>
      </c>
      <c r="J221" s="16"/>
      <c r="K221" s="16"/>
      <c r="L221" s="26">
        <v>100</v>
      </c>
      <c r="M221" s="26"/>
      <c r="N221" s="26"/>
      <c r="O221" s="26"/>
      <c r="P221" s="26"/>
      <c r="Q221" s="26">
        <v>150</v>
      </c>
      <c r="R221" s="60" t="s">
        <v>839</v>
      </c>
      <c r="S221" s="60" t="s">
        <v>840</v>
      </c>
      <c r="T221" s="33" t="s">
        <v>60</v>
      </c>
    </row>
    <row r="222" spans="1:20" s="1" customFormat="1" ht="56.25">
      <c r="A222" s="9"/>
      <c r="B222" s="60" t="s">
        <v>764</v>
      </c>
      <c r="C222" s="60" t="s">
        <v>841</v>
      </c>
      <c r="D222" s="60" t="s">
        <v>842</v>
      </c>
      <c r="E222" s="16">
        <v>2019</v>
      </c>
      <c r="F222" s="44" t="s">
        <v>746</v>
      </c>
      <c r="G222" s="16">
        <f t="shared" si="6"/>
        <v>45</v>
      </c>
      <c r="H222" s="16"/>
      <c r="I222" s="16">
        <v>20</v>
      </c>
      <c r="J222" s="17"/>
      <c r="K222" s="17"/>
      <c r="L222" s="16">
        <v>20</v>
      </c>
      <c r="M222" s="17"/>
      <c r="N222" s="17">
        <v>25</v>
      </c>
      <c r="O222" s="17"/>
      <c r="P222" s="17">
        <v>25</v>
      </c>
      <c r="Q222" s="17"/>
      <c r="R222" s="60" t="s">
        <v>843</v>
      </c>
      <c r="S222" s="14" t="s">
        <v>844</v>
      </c>
      <c r="T222" s="33" t="s">
        <v>220</v>
      </c>
    </row>
    <row r="223" spans="1:20" s="1" customFormat="1" ht="45">
      <c r="A223" s="9"/>
      <c r="B223" s="60" t="s">
        <v>845</v>
      </c>
      <c r="C223" s="60" t="s">
        <v>846</v>
      </c>
      <c r="D223" s="60" t="s">
        <v>847</v>
      </c>
      <c r="E223" s="68">
        <v>2019</v>
      </c>
      <c r="F223" s="60" t="s">
        <v>848</v>
      </c>
      <c r="G223" s="16">
        <f t="shared" si="6"/>
        <v>125</v>
      </c>
      <c r="H223" s="16"/>
      <c r="I223" s="16">
        <v>35</v>
      </c>
      <c r="J223" s="17"/>
      <c r="K223" s="17"/>
      <c r="L223" s="16">
        <v>35</v>
      </c>
      <c r="M223" s="17"/>
      <c r="N223" s="17"/>
      <c r="O223" s="17">
        <v>90</v>
      </c>
      <c r="P223" s="17">
        <v>90</v>
      </c>
      <c r="Q223" s="17"/>
      <c r="R223" s="60" t="s">
        <v>849</v>
      </c>
      <c r="S223" s="60" t="s">
        <v>850</v>
      </c>
      <c r="T223" s="33" t="s">
        <v>220</v>
      </c>
    </row>
    <row r="224" spans="1:20" s="1" customFormat="1" ht="45.75" customHeight="1">
      <c r="A224" s="9"/>
      <c r="B224" s="69" t="s">
        <v>851</v>
      </c>
      <c r="C224" s="69" t="s">
        <v>114</v>
      </c>
      <c r="D224" s="69" t="s">
        <v>852</v>
      </c>
      <c r="E224" s="70">
        <v>2019</v>
      </c>
      <c r="F224" s="69" t="s">
        <v>853</v>
      </c>
      <c r="G224" s="16">
        <f t="shared" si="6"/>
        <v>100</v>
      </c>
      <c r="H224" s="16"/>
      <c r="I224" s="16">
        <v>25</v>
      </c>
      <c r="J224" s="17"/>
      <c r="K224" s="17"/>
      <c r="L224" s="16">
        <v>25</v>
      </c>
      <c r="M224" s="17"/>
      <c r="N224" s="17">
        <v>75</v>
      </c>
      <c r="O224" s="17"/>
      <c r="P224" s="17">
        <v>75</v>
      </c>
      <c r="Q224" s="17"/>
      <c r="R224" s="69" t="s">
        <v>854</v>
      </c>
      <c r="S224" s="69" t="s">
        <v>855</v>
      </c>
      <c r="T224" s="33" t="s">
        <v>220</v>
      </c>
    </row>
    <row r="225" spans="1:20" s="1" customFormat="1" ht="33.75">
      <c r="A225" s="9"/>
      <c r="B225" s="69" t="s">
        <v>856</v>
      </c>
      <c r="C225" s="69" t="s">
        <v>857</v>
      </c>
      <c r="D225" s="69" t="s">
        <v>858</v>
      </c>
      <c r="E225" s="70">
        <v>2019</v>
      </c>
      <c r="F225" s="69" t="s">
        <v>859</v>
      </c>
      <c r="G225" s="16">
        <f t="shared" si="6"/>
        <v>35</v>
      </c>
      <c r="H225" s="16"/>
      <c r="I225" s="16">
        <v>15</v>
      </c>
      <c r="J225" s="17"/>
      <c r="K225" s="17"/>
      <c r="L225" s="16">
        <v>15</v>
      </c>
      <c r="M225" s="17"/>
      <c r="N225" s="17">
        <v>20</v>
      </c>
      <c r="O225" s="17"/>
      <c r="P225" s="17">
        <v>20</v>
      </c>
      <c r="Q225" s="17"/>
      <c r="R225" s="69" t="s">
        <v>860</v>
      </c>
      <c r="S225" s="69" t="s">
        <v>861</v>
      </c>
      <c r="T225" s="33" t="s">
        <v>220</v>
      </c>
    </row>
    <row r="226" spans="1:20" s="1" customFormat="1" ht="45">
      <c r="A226" s="9"/>
      <c r="B226" s="69" t="s">
        <v>862</v>
      </c>
      <c r="C226" s="69" t="s">
        <v>863</v>
      </c>
      <c r="D226" s="69" t="s">
        <v>864</v>
      </c>
      <c r="E226" s="71">
        <v>2019</v>
      </c>
      <c r="F226" s="69" t="s">
        <v>798</v>
      </c>
      <c r="G226" s="16">
        <f t="shared" si="6"/>
        <v>40</v>
      </c>
      <c r="H226" s="17"/>
      <c r="I226" s="17">
        <v>20</v>
      </c>
      <c r="J226" s="17"/>
      <c r="K226" s="17"/>
      <c r="L226" s="17">
        <v>20</v>
      </c>
      <c r="M226" s="17"/>
      <c r="N226" s="17">
        <v>20</v>
      </c>
      <c r="O226" s="17"/>
      <c r="P226" s="17">
        <v>20</v>
      </c>
      <c r="Q226" s="17"/>
      <c r="R226" s="14" t="s">
        <v>865</v>
      </c>
      <c r="S226" s="14" t="s">
        <v>866</v>
      </c>
      <c r="T226" s="33" t="s">
        <v>220</v>
      </c>
    </row>
    <row r="227" spans="1:20" s="1" customFormat="1" ht="108" customHeight="1">
      <c r="A227" s="9"/>
      <c r="B227" s="69" t="s">
        <v>867</v>
      </c>
      <c r="C227" s="69" t="s">
        <v>680</v>
      </c>
      <c r="D227" s="69" t="s">
        <v>868</v>
      </c>
      <c r="E227" s="70">
        <v>2019</v>
      </c>
      <c r="F227" s="69" t="s">
        <v>869</v>
      </c>
      <c r="G227" s="16">
        <f t="shared" si="6"/>
        <v>50</v>
      </c>
      <c r="H227" s="16"/>
      <c r="I227" s="16">
        <v>20</v>
      </c>
      <c r="J227" s="17"/>
      <c r="K227" s="17"/>
      <c r="L227" s="16">
        <v>20</v>
      </c>
      <c r="M227" s="17"/>
      <c r="N227" s="17">
        <v>30</v>
      </c>
      <c r="O227" s="17"/>
      <c r="P227" s="17">
        <v>30</v>
      </c>
      <c r="Q227" s="17"/>
      <c r="R227" s="69" t="s">
        <v>870</v>
      </c>
      <c r="S227" s="69" t="s">
        <v>871</v>
      </c>
      <c r="T227" s="33" t="s">
        <v>220</v>
      </c>
    </row>
    <row r="228" spans="1:20" s="1" customFormat="1" ht="45">
      <c r="A228" s="9"/>
      <c r="B228" s="14" t="s">
        <v>872</v>
      </c>
      <c r="C228" s="14" t="s">
        <v>730</v>
      </c>
      <c r="D228" s="14" t="s">
        <v>873</v>
      </c>
      <c r="E228" s="16">
        <v>2019</v>
      </c>
      <c r="F228" s="14" t="s">
        <v>874</v>
      </c>
      <c r="G228" s="16">
        <f t="shared" si="6"/>
        <v>45</v>
      </c>
      <c r="H228" s="16"/>
      <c r="I228" s="16">
        <v>15</v>
      </c>
      <c r="J228" s="17"/>
      <c r="K228" s="17"/>
      <c r="L228" s="16">
        <v>15</v>
      </c>
      <c r="M228" s="17"/>
      <c r="N228" s="17">
        <v>30</v>
      </c>
      <c r="O228" s="17"/>
      <c r="P228" s="17">
        <v>30</v>
      </c>
      <c r="Q228" s="17"/>
      <c r="R228" s="14" t="s">
        <v>875</v>
      </c>
      <c r="S228" s="69" t="s">
        <v>876</v>
      </c>
      <c r="T228" s="33" t="s">
        <v>220</v>
      </c>
    </row>
    <row r="229" spans="1:20" s="1" customFormat="1" ht="45">
      <c r="A229" s="9"/>
      <c r="B229" s="69" t="s">
        <v>877</v>
      </c>
      <c r="C229" s="72" t="s">
        <v>718</v>
      </c>
      <c r="D229" s="72" t="s">
        <v>878</v>
      </c>
      <c r="E229" s="70">
        <v>2019</v>
      </c>
      <c r="F229" s="14" t="s">
        <v>874</v>
      </c>
      <c r="G229" s="16">
        <f t="shared" si="6"/>
        <v>30</v>
      </c>
      <c r="H229" s="16"/>
      <c r="I229" s="16">
        <v>15</v>
      </c>
      <c r="J229" s="17"/>
      <c r="K229" s="17"/>
      <c r="L229" s="16">
        <v>15</v>
      </c>
      <c r="M229" s="17"/>
      <c r="N229" s="17">
        <v>15</v>
      </c>
      <c r="O229" s="17"/>
      <c r="P229" s="17">
        <v>15</v>
      </c>
      <c r="Q229" s="17"/>
      <c r="R229" s="69" t="s">
        <v>879</v>
      </c>
      <c r="S229" s="69" t="s">
        <v>880</v>
      </c>
      <c r="T229" s="33" t="s">
        <v>220</v>
      </c>
    </row>
    <row r="230" spans="1:20" s="1" customFormat="1" ht="56.25">
      <c r="A230" s="9"/>
      <c r="B230" s="69" t="s">
        <v>735</v>
      </c>
      <c r="C230" s="69" t="s">
        <v>881</v>
      </c>
      <c r="D230" s="69" t="s">
        <v>882</v>
      </c>
      <c r="E230" s="70">
        <v>2019</v>
      </c>
      <c r="F230" s="14" t="s">
        <v>874</v>
      </c>
      <c r="G230" s="16">
        <f t="shared" si="6"/>
        <v>35</v>
      </c>
      <c r="H230" s="16"/>
      <c r="I230" s="16">
        <v>15</v>
      </c>
      <c r="J230" s="17"/>
      <c r="K230" s="17"/>
      <c r="L230" s="16">
        <v>15</v>
      </c>
      <c r="M230" s="17"/>
      <c r="N230" s="17">
        <v>20</v>
      </c>
      <c r="O230" s="17"/>
      <c r="P230" s="17">
        <v>20</v>
      </c>
      <c r="Q230" s="17"/>
      <c r="R230" s="69" t="s">
        <v>883</v>
      </c>
      <c r="S230" s="69" t="s">
        <v>884</v>
      </c>
      <c r="T230" s="33" t="s">
        <v>220</v>
      </c>
    </row>
    <row r="231" spans="1:20" s="1" customFormat="1" ht="45">
      <c r="A231" s="9"/>
      <c r="B231" s="69" t="s">
        <v>885</v>
      </c>
      <c r="C231" s="69" t="s">
        <v>713</v>
      </c>
      <c r="D231" s="69" t="s">
        <v>886</v>
      </c>
      <c r="E231" s="70">
        <v>2019</v>
      </c>
      <c r="F231" s="14" t="s">
        <v>887</v>
      </c>
      <c r="G231" s="16">
        <f t="shared" si="6"/>
        <v>71</v>
      </c>
      <c r="H231" s="16"/>
      <c r="I231" s="16">
        <v>71</v>
      </c>
      <c r="J231" s="17"/>
      <c r="K231" s="17"/>
      <c r="L231" s="16">
        <v>71</v>
      </c>
      <c r="M231" s="17"/>
      <c r="N231" s="17"/>
      <c r="O231" s="17"/>
      <c r="P231" s="17"/>
      <c r="Q231" s="17"/>
      <c r="R231" s="69" t="s">
        <v>888</v>
      </c>
      <c r="S231" s="69" t="s">
        <v>889</v>
      </c>
      <c r="T231" s="33" t="s">
        <v>220</v>
      </c>
    </row>
    <row r="232" spans="1:20" s="1" customFormat="1" ht="70.5" customHeight="1">
      <c r="A232" s="9"/>
      <c r="B232" s="14" t="s">
        <v>890</v>
      </c>
      <c r="C232" s="24" t="s">
        <v>891</v>
      </c>
      <c r="D232" s="14" t="s">
        <v>892</v>
      </c>
      <c r="E232" s="26" t="s">
        <v>893</v>
      </c>
      <c r="F232" s="14" t="s">
        <v>894</v>
      </c>
      <c r="G232" s="16">
        <f t="shared" si="6"/>
        <v>50</v>
      </c>
      <c r="H232" s="16"/>
      <c r="I232" s="73">
        <v>20</v>
      </c>
      <c r="J232" s="16"/>
      <c r="K232" s="16"/>
      <c r="L232" s="73">
        <v>20</v>
      </c>
      <c r="M232" s="17"/>
      <c r="N232" s="73">
        <v>30</v>
      </c>
      <c r="O232" s="17"/>
      <c r="P232" s="17">
        <v>30</v>
      </c>
      <c r="Q232" s="17"/>
      <c r="R232" s="14" t="s">
        <v>895</v>
      </c>
      <c r="S232" s="69" t="s">
        <v>896</v>
      </c>
      <c r="T232" s="33" t="s">
        <v>220</v>
      </c>
    </row>
    <row r="233" spans="1:20" s="1" customFormat="1" ht="45">
      <c r="A233" s="9"/>
      <c r="B233" s="21" t="s">
        <v>897</v>
      </c>
      <c r="C233" s="21" t="s">
        <v>881</v>
      </c>
      <c r="D233" s="21" t="s">
        <v>898</v>
      </c>
      <c r="E233" s="70">
        <v>2019</v>
      </c>
      <c r="F233" s="21" t="s">
        <v>899</v>
      </c>
      <c r="G233" s="16">
        <f t="shared" si="6"/>
        <v>100</v>
      </c>
      <c r="H233" s="15"/>
      <c r="I233" s="15">
        <v>40</v>
      </c>
      <c r="J233" s="15"/>
      <c r="K233" s="74"/>
      <c r="L233" s="15">
        <v>40</v>
      </c>
      <c r="M233" s="15"/>
      <c r="N233" s="15">
        <v>60</v>
      </c>
      <c r="O233" s="74"/>
      <c r="P233" s="15">
        <v>60</v>
      </c>
      <c r="Q233" s="15"/>
      <c r="R233" s="21" t="s">
        <v>900</v>
      </c>
      <c r="S233" s="69" t="s">
        <v>901</v>
      </c>
      <c r="T233" s="33" t="s">
        <v>220</v>
      </c>
    </row>
    <row r="234" spans="1:20" s="1" customFormat="1" ht="45">
      <c r="A234" s="9"/>
      <c r="B234" s="21" t="s">
        <v>902</v>
      </c>
      <c r="C234" s="21" t="s">
        <v>881</v>
      </c>
      <c r="D234" s="21" t="s">
        <v>903</v>
      </c>
      <c r="E234" s="70">
        <v>2019</v>
      </c>
      <c r="F234" s="21" t="s">
        <v>904</v>
      </c>
      <c r="G234" s="16">
        <f t="shared" si="6"/>
        <v>240</v>
      </c>
      <c r="H234" s="15"/>
      <c r="I234" s="15">
        <v>100</v>
      </c>
      <c r="J234" s="15"/>
      <c r="K234" s="74"/>
      <c r="L234" s="15">
        <v>100</v>
      </c>
      <c r="M234" s="15"/>
      <c r="N234" s="15">
        <v>140</v>
      </c>
      <c r="O234" s="74"/>
      <c r="P234" s="15">
        <v>140</v>
      </c>
      <c r="Q234" s="15"/>
      <c r="R234" s="21" t="s">
        <v>905</v>
      </c>
      <c r="S234" s="69" t="s">
        <v>901</v>
      </c>
      <c r="T234" s="33" t="s">
        <v>220</v>
      </c>
    </row>
    <row r="235" spans="1:20" s="1" customFormat="1" ht="112.5">
      <c r="A235" s="9"/>
      <c r="B235" s="14" t="s">
        <v>906</v>
      </c>
      <c r="C235" s="24" t="s">
        <v>37</v>
      </c>
      <c r="D235" s="14" t="s">
        <v>907</v>
      </c>
      <c r="E235" s="26">
        <v>2019</v>
      </c>
      <c r="F235" s="14" t="s">
        <v>908</v>
      </c>
      <c r="G235" s="16">
        <f t="shared" si="6"/>
        <v>500</v>
      </c>
      <c r="H235" s="16"/>
      <c r="I235" s="16">
        <v>200</v>
      </c>
      <c r="J235" s="17"/>
      <c r="K235" s="17"/>
      <c r="L235" s="16">
        <v>200</v>
      </c>
      <c r="M235" s="17"/>
      <c r="N235" s="17">
        <v>300</v>
      </c>
      <c r="O235" s="17"/>
      <c r="P235" s="17">
        <v>300</v>
      </c>
      <c r="Q235" s="17"/>
      <c r="R235" s="14" t="s">
        <v>909</v>
      </c>
      <c r="S235" s="14" t="s">
        <v>910</v>
      </c>
      <c r="T235" s="33" t="s">
        <v>220</v>
      </c>
    </row>
    <row r="236" spans="1:20" s="1" customFormat="1" ht="56.25">
      <c r="A236" s="9"/>
      <c r="B236" s="14" t="s">
        <v>911</v>
      </c>
      <c r="C236" s="24" t="s">
        <v>912</v>
      </c>
      <c r="D236" s="14" t="s">
        <v>913</v>
      </c>
      <c r="E236" s="26">
        <v>2019</v>
      </c>
      <c r="F236" s="14" t="s">
        <v>914</v>
      </c>
      <c r="G236" s="16">
        <f t="shared" si="6"/>
        <v>125</v>
      </c>
      <c r="H236" s="16"/>
      <c r="I236" s="16">
        <v>50</v>
      </c>
      <c r="J236" s="16"/>
      <c r="K236" s="16"/>
      <c r="L236" s="16">
        <v>50</v>
      </c>
      <c r="M236" s="17"/>
      <c r="N236" s="17">
        <v>75</v>
      </c>
      <c r="O236" s="17"/>
      <c r="P236" s="17">
        <v>75</v>
      </c>
      <c r="Q236" s="17"/>
      <c r="R236" s="14" t="s">
        <v>915</v>
      </c>
      <c r="S236" s="14" t="s">
        <v>916</v>
      </c>
      <c r="T236" s="33" t="s">
        <v>220</v>
      </c>
    </row>
    <row r="237" spans="1:20" s="1" customFormat="1" ht="90">
      <c r="A237" s="9"/>
      <c r="B237" s="21" t="s">
        <v>917</v>
      </c>
      <c r="C237" s="14" t="s">
        <v>918</v>
      </c>
      <c r="D237" s="44" t="s">
        <v>919</v>
      </c>
      <c r="E237" s="26">
        <v>2019</v>
      </c>
      <c r="F237" s="44" t="s">
        <v>920</v>
      </c>
      <c r="G237" s="16">
        <f t="shared" si="6"/>
        <v>70</v>
      </c>
      <c r="H237" s="16"/>
      <c r="I237" s="16">
        <v>30</v>
      </c>
      <c r="J237" s="16"/>
      <c r="K237" s="16"/>
      <c r="L237" s="16">
        <v>30</v>
      </c>
      <c r="M237" s="16"/>
      <c r="N237" s="16">
        <v>40</v>
      </c>
      <c r="O237" s="16"/>
      <c r="P237" s="16">
        <v>40</v>
      </c>
      <c r="Q237" s="16"/>
      <c r="R237" s="21" t="s">
        <v>921</v>
      </c>
      <c r="S237" s="14" t="s">
        <v>922</v>
      </c>
      <c r="T237" s="33" t="s">
        <v>220</v>
      </c>
    </row>
    <row r="238" spans="1:20" s="1" customFormat="1" ht="112.5">
      <c r="A238" s="9"/>
      <c r="B238" s="14" t="s">
        <v>923</v>
      </c>
      <c r="C238" s="14" t="s">
        <v>924</v>
      </c>
      <c r="D238" s="14" t="s">
        <v>925</v>
      </c>
      <c r="E238" s="16">
        <v>2019</v>
      </c>
      <c r="F238" s="14" t="s">
        <v>926</v>
      </c>
      <c r="G238" s="16">
        <f t="shared" si="6"/>
        <v>100</v>
      </c>
      <c r="H238" s="16"/>
      <c r="I238" s="16">
        <v>50</v>
      </c>
      <c r="J238" s="16"/>
      <c r="K238" s="16"/>
      <c r="L238" s="16">
        <v>50</v>
      </c>
      <c r="M238" s="16"/>
      <c r="N238" s="16">
        <v>50</v>
      </c>
      <c r="O238" s="16"/>
      <c r="P238" s="16">
        <v>50</v>
      </c>
      <c r="Q238" s="16"/>
      <c r="R238" s="14" t="s">
        <v>927</v>
      </c>
      <c r="S238" s="14" t="s">
        <v>928</v>
      </c>
      <c r="T238" s="33" t="s">
        <v>220</v>
      </c>
    </row>
    <row r="239" spans="1:20" s="1" customFormat="1" ht="56.25">
      <c r="A239" s="9"/>
      <c r="B239" s="14" t="s">
        <v>929</v>
      </c>
      <c r="C239" s="14" t="s">
        <v>924</v>
      </c>
      <c r="D239" s="14" t="s">
        <v>930</v>
      </c>
      <c r="E239" s="16">
        <v>2019</v>
      </c>
      <c r="F239" s="14" t="s">
        <v>931</v>
      </c>
      <c r="G239" s="16">
        <f t="shared" si="6"/>
        <v>50</v>
      </c>
      <c r="H239" s="16"/>
      <c r="I239" s="16">
        <v>25</v>
      </c>
      <c r="J239" s="16"/>
      <c r="K239" s="16"/>
      <c r="L239" s="16">
        <v>25</v>
      </c>
      <c r="M239" s="16"/>
      <c r="N239" s="16">
        <v>25</v>
      </c>
      <c r="O239" s="16"/>
      <c r="P239" s="16">
        <v>25</v>
      </c>
      <c r="Q239" s="16"/>
      <c r="R239" s="14" t="s">
        <v>932</v>
      </c>
      <c r="S239" s="14" t="s">
        <v>933</v>
      </c>
      <c r="T239" s="33" t="s">
        <v>220</v>
      </c>
    </row>
    <row r="240" spans="1:20" s="1" customFormat="1" ht="45">
      <c r="A240" s="9"/>
      <c r="B240" s="14" t="s">
        <v>934</v>
      </c>
      <c r="C240" s="14" t="s">
        <v>924</v>
      </c>
      <c r="D240" s="14" t="s">
        <v>935</v>
      </c>
      <c r="E240" s="16">
        <v>2019</v>
      </c>
      <c r="F240" s="14" t="s">
        <v>936</v>
      </c>
      <c r="G240" s="16">
        <f t="shared" si="6"/>
        <v>75</v>
      </c>
      <c r="H240" s="16"/>
      <c r="I240" s="16">
        <v>30</v>
      </c>
      <c r="J240" s="16"/>
      <c r="K240" s="16"/>
      <c r="L240" s="16">
        <v>30</v>
      </c>
      <c r="M240" s="16"/>
      <c r="N240" s="16">
        <v>45</v>
      </c>
      <c r="O240" s="16"/>
      <c r="P240" s="16">
        <v>45</v>
      </c>
      <c r="Q240" s="16"/>
      <c r="R240" s="14" t="s">
        <v>937</v>
      </c>
      <c r="S240" s="14" t="s">
        <v>938</v>
      </c>
      <c r="T240" s="33" t="s">
        <v>220</v>
      </c>
    </row>
    <row r="241" spans="1:20" s="1" customFormat="1" ht="56.25">
      <c r="A241" s="9"/>
      <c r="B241" s="14" t="s">
        <v>939</v>
      </c>
      <c r="C241" s="14" t="s">
        <v>924</v>
      </c>
      <c r="D241" s="14" t="s">
        <v>940</v>
      </c>
      <c r="E241" s="16">
        <v>2019</v>
      </c>
      <c r="F241" s="14" t="s">
        <v>926</v>
      </c>
      <c r="G241" s="16">
        <f t="shared" si="6"/>
        <v>100</v>
      </c>
      <c r="H241" s="16"/>
      <c r="I241" s="16">
        <v>50</v>
      </c>
      <c r="J241" s="16"/>
      <c r="K241" s="16"/>
      <c r="L241" s="16">
        <v>50</v>
      </c>
      <c r="M241" s="16"/>
      <c r="N241" s="16">
        <v>50</v>
      </c>
      <c r="O241" s="16"/>
      <c r="P241" s="16">
        <v>50</v>
      </c>
      <c r="Q241" s="16"/>
      <c r="R241" s="14" t="s">
        <v>941</v>
      </c>
      <c r="S241" s="14" t="s">
        <v>942</v>
      </c>
      <c r="T241" s="33" t="s">
        <v>220</v>
      </c>
    </row>
    <row r="242" spans="1:20" s="1" customFormat="1" ht="45">
      <c r="A242" s="9"/>
      <c r="B242" s="14" t="s">
        <v>943</v>
      </c>
      <c r="C242" s="14" t="s">
        <v>944</v>
      </c>
      <c r="D242" s="14" t="s">
        <v>945</v>
      </c>
      <c r="E242" s="16">
        <v>2019</v>
      </c>
      <c r="F242" s="14" t="s">
        <v>946</v>
      </c>
      <c r="G242" s="16">
        <f t="shared" si="6"/>
        <v>80</v>
      </c>
      <c r="H242" s="16"/>
      <c r="I242" s="16">
        <v>40</v>
      </c>
      <c r="J242" s="16"/>
      <c r="K242" s="16"/>
      <c r="L242" s="16">
        <v>40</v>
      </c>
      <c r="M242" s="16"/>
      <c r="N242" s="16">
        <v>40</v>
      </c>
      <c r="O242" s="16"/>
      <c r="P242" s="16">
        <v>40</v>
      </c>
      <c r="Q242" s="16"/>
      <c r="R242" s="14" t="s">
        <v>947</v>
      </c>
      <c r="S242" s="14" t="s">
        <v>942</v>
      </c>
      <c r="T242" s="33" t="s">
        <v>220</v>
      </c>
    </row>
    <row r="243" spans="1:20" s="1" customFormat="1" ht="67.5">
      <c r="A243" s="9"/>
      <c r="B243" s="24" t="s">
        <v>948</v>
      </c>
      <c r="C243" s="24" t="s">
        <v>603</v>
      </c>
      <c r="D243" s="24" t="s">
        <v>949</v>
      </c>
      <c r="E243" s="25">
        <v>2019</v>
      </c>
      <c r="F243" s="24" t="s">
        <v>950</v>
      </c>
      <c r="G243" s="16">
        <f t="shared" si="6"/>
        <v>50</v>
      </c>
      <c r="H243" s="25"/>
      <c r="I243" s="25">
        <v>20</v>
      </c>
      <c r="J243" s="25"/>
      <c r="K243" s="25"/>
      <c r="L243" s="25">
        <v>20</v>
      </c>
      <c r="M243" s="25"/>
      <c r="N243" s="25">
        <v>30</v>
      </c>
      <c r="O243" s="25"/>
      <c r="P243" s="25">
        <v>30</v>
      </c>
      <c r="Q243" s="25"/>
      <c r="R243" s="24" t="s">
        <v>951</v>
      </c>
      <c r="S243" s="24" t="s">
        <v>952</v>
      </c>
      <c r="T243" s="33" t="s">
        <v>220</v>
      </c>
    </row>
    <row r="244" spans="1:20" s="1" customFormat="1" ht="78.75">
      <c r="A244" s="9"/>
      <c r="B244" s="14" t="s">
        <v>953</v>
      </c>
      <c r="C244" s="14" t="s">
        <v>954</v>
      </c>
      <c r="D244" s="14" t="s">
        <v>955</v>
      </c>
      <c r="E244" s="16">
        <v>2019</v>
      </c>
      <c r="F244" s="14" t="s">
        <v>956</v>
      </c>
      <c r="G244" s="16">
        <f t="shared" si="6"/>
        <v>40</v>
      </c>
      <c r="H244" s="16"/>
      <c r="I244" s="16">
        <v>20</v>
      </c>
      <c r="J244" s="16"/>
      <c r="K244" s="16"/>
      <c r="L244" s="16">
        <v>20</v>
      </c>
      <c r="M244" s="16"/>
      <c r="N244" s="16">
        <v>20</v>
      </c>
      <c r="O244" s="16"/>
      <c r="P244" s="16">
        <v>20</v>
      </c>
      <c r="Q244" s="16"/>
      <c r="R244" s="14" t="s">
        <v>957</v>
      </c>
      <c r="S244" s="14" t="s">
        <v>958</v>
      </c>
      <c r="T244" s="33" t="s">
        <v>220</v>
      </c>
    </row>
    <row r="245" spans="1:20" s="1" customFormat="1" ht="67.5">
      <c r="A245" s="9"/>
      <c r="B245" s="14" t="s">
        <v>959</v>
      </c>
      <c r="C245" s="14" t="s">
        <v>960</v>
      </c>
      <c r="D245" s="14" t="s">
        <v>961</v>
      </c>
      <c r="E245" s="16">
        <v>2019</v>
      </c>
      <c r="F245" s="14" t="s">
        <v>962</v>
      </c>
      <c r="G245" s="16">
        <f t="shared" si="6"/>
        <v>45</v>
      </c>
      <c r="H245" s="16"/>
      <c r="I245" s="16">
        <v>15</v>
      </c>
      <c r="J245" s="16"/>
      <c r="K245" s="16"/>
      <c r="L245" s="16">
        <v>15</v>
      </c>
      <c r="M245" s="16"/>
      <c r="N245" s="16">
        <v>30</v>
      </c>
      <c r="O245" s="16"/>
      <c r="P245" s="16">
        <v>30</v>
      </c>
      <c r="Q245" s="16"/>
      <c r="R245" s="14" t="s">
        <v>963</v>
      </c>
      <c r="S245" s="14" t="s">
        <v>964</v>
      </c>
      <c r="T245" s="33" t="s">
        <v>220</v>
      </c>
    </row>
    <row r="246" spans="1:20" s="1" customFormat="1" ht="45">
      <c r="A246" s="9"/>
      <c r="B246" s="14" t="s">
        <v>965</v>
      </c>
      <c r="C246" s="14" t="s">
        <v>960</v>
      </c>
      <c r="D246" s="14" t="s">
        <v>966</v>
      </c>
      <c r="E246" s="16">
        <v>2019</v>
      </c>
      <c r="F246" s="14" t="s">
        <v>946</v>
      </c>
      <c r="G246" s="16">
        <f t="shared" si="6"/>
        <v>80</v>
      </c>
      <c r="H246" s="16"/>
      <c r="I246" s="16">
        <v>40</v>
      </c>
      <c r="J246" s="16"/>
      <c r="K246" s="16"/>
      <c r="L246" s="16">
        <v>40</v>
      </c>
      <c r="M246" s="16"/>
      <c r="N246" s="16">
        <v>40</v>
      </c>
      <c r="O246" s="16"/>
      <c r="P246" s="16">
        <v>40</v>
      </c>
      <c r="Q246" s="16"/>
      <c r="R246" s="14" t="s">
        <v>927</v>
      </c>
      <c r="S246" s="14" t="s">
        <v>964</v>
      </c>
      <c r="T246" s="33" t="s">
        <v>220</v>
      </c>
    </row>
    <row r="247" spans="1:20" s="1" customFormat="1" ht="45">
      <c r="A247" s="9"/>
      <c r="B247" s="14" t="s">
        <v>967</v>
      </c>
      <c r="C247" s="14" t="s">
        <v>708</v>
      </c>
      <c r="D247" s="14" t="s">
        <v>968</v>
      </c>
      <c r="E247" s="15">
        <v>2019</v>
      </c>
      <c r="F247" s="14" t="s">
        <v>962</v>
      </c>
      <c r="G247" s="16">
        <f aca="true" t="shared" si="7" ref="G247:G258">L247+P247+Q247</f>
        <v>40</v>
      </c>
      <c r="H247" s="16"/>
      <c r="I247" s="16">
        <v>15</v>
      </c>
      <c r="J247" s="16"/>
      <c r="K247" s="16"/>
      <c r="L247" s="16">
        <v>15</v>
      </c>
      <c r="M247" s="16"/>
      <c r="N247" s="16">
        <v>25</v>
      </c>
      <c r="O247" s="16"/>
      <c r="P247" s="16">
        <v>25</v>
      </c>
      <c r="Q247" s="16"/>
      <c r="R247" s="14" t="s">
        <v>969</v>
      </c>
      <c r="S247" s="14" t="s">
        <v>964</v>
      </c>
      <c r="T247" s="33" t="s">
        <v>220</v>
      </c>
    </row>
    <row r="248" spans="1:20" s="1" customFormat="1" ht="45">
      <c r="A248" s="9"/>
      <c r="B248" s="14" t="s">
        <v>970</v>
      </c>
      <c r="C248" s="14" t="s">
        <v>971</v>
      </c>
      <c r="D248" s="14" t="s">
        <v>972</v>
      </c>
      <c r="E248" s="16">
        <v>2019</v>
      </c>
      <c r="F248" s="14" t="s">
        <v>936</v>
      </c>
      <c r="G248" s="16">
        <f t="shared" si="7"/>
        <v>60</v>
      </c>
      <c r="H248" s="16"/>
      <c r="I248" s="16">
        <v>30</v>
      </c>
      <c r="J248" s="16"/>
      <c r="K248" s="16"/>
      <c r="L248" s="16">
        <v>30</v>
      </c>
      <c r="M248" s="16"/>
      <c r="N248" s="16">
        <v>30</v>
      </c>
      <c r="O248" s="16"/>
      <c r="P248" s="16">
        <v>30</v>
      </c>
      <c r="Q248" s="16"/>
      <c r="R248" s="14" t="s">
        <v>973</v>
      </c>
      <c r="S248" s="14" t="s">
        <v>974</v>
      </c>
      <c r="T248" s="33" t="s">
        <v>220</v>
      </c>
    </row>
    <row r="249" spans="1:20" s="1" customFormat="1" ht="78.75">
      <c r="A249" s="9"/>
      <c r="B249" s="14" t="s">
        <v>975</v>
      </c>
      <c r="C249" s="14" t="s">
        <v>971</v>
      </c>
      <c r="D249" s="14" t="s">
        <v>976</v>
      </c>
      <c r="E249" s="16">
        <v>2019</v>
      </c>
      <c r="F249" s="14" t="s">
        <v>926</v>
      </c>
      <c r="G249" s="16">
        <f t="shared" si="7"/>
        <v>100</v>
      </c>
      <c r="H249" s="16"/>
      <c r="I249" s="16">
        <v>50</v>
      </c>
      <c r="J249" s="16"/>
      <c r="K249" s="16"/>
      <c r="L249" s="16">
        <v>50</v>
      </c>
      <c r="M249" s="16"/>
      <c r="N249" s="16">
        <v>50</v>
      </c>
      <c r="O249" s="16"/>
      <c r="P249" s="16">
        <v>50</v>
      </c>
      <c r="Q249" s="16"/>
      <c r="R249" s="14" t="s">
        <v>977</v>
      </c>
      <c r="S249" s="14" t="s">
        <v>978</v>
      </c>
      <c r="T249" s="33" t="s">
        <v>220</v>
      </c>
    </row>
    <row r="250" spans="1:20" s="1" customFormat="1" ht="45">
      <c r="A250" s="9"/>
      <c r="B250" s="14" t="s">
        <v>764</v>
      </c>
      <c r="C250" s="14" t="s">
        <v>550</v>
      </c>
      <c r="D250" s="14" t="s">
        <v>979</v>
      </c>
      <c r="E250" s="26">
        <v>2019</v>
      </c>
      <c r="F250" s="44" t="s">
        <v>980</v>
      </c>
      <c r="G250" s="16">
        <f t="shared" si="7"/>
        <v>75</v>
      </c>
      <c r="H250" s="16">
        <v>15</v>
      </c>
      <c r="I250" s="16">
        <v>60</v>
      </c>
      <c r="J250" s="17"/>
      <c r="K250" s="17"/>
      <c r="L250" s="16">
        <v>75</v>
      </c>
      <c r="M250" s="17"/>
      <c r="N250" s="17"/>
      <c r="O250" s="17"/>
      <c r="P250" s="17"/>
      <c r="Q250" s="17"/>
      <c r="R250" s="14" t="s">
        <v>981</v>
      </c>
      <c r="S250" s="14" t="s">
        <v>982</v>
      </c>
      <c r="T250" s="33" t="s">
        <v>220</v>
      </c>
    </row>
    <row r="251" spans="1:20" s="1" customFormat="1" ht="112.5" customHeight="1">
      <c r="A251" s="9"/>
      <c r="B251" s="14" t="s">
        <v>983</v>
      </c>
      <c r="C251" s="14" t="s">
        <v>881</v>
      </c>
      <c r="D251" s="14" t="s">
        <v>984</v>
      </c>
      <c r="E251" s="26">
        <v>2019</v>
      </c>
      <c r="F251" s="44" t="s">
        <v>869</v>
      </c>
      <c r="G251" s="16">
        <f t="shared" si="7"/>
        <v>55</v>
      </c>
      <c r="H251" s="16">
        <v>25</v>
      </c>
      <c r="I251" s="16"/>
      <c r="J251" s="17"/>
      <c r="K251" s="17"/>
      <c r="L251" s="16">
        <v>25</v>
      </c>
      <c r="M251" s="17"/>
      <c r="N251" s="17">
        <v>30</v>
      </c>
      <c r="O251" s="17"/>
      <c r="P251" s="17">
        <v>30</v>
      </c>
      <c r="Q251" s="17"/>
      <c r="R251" s="14" t="s">
        <v>985</v>
      </c>
      <c r="S251" s="14" t="s">
        <v>986</v>
      </c>
      <c r="T251" s="33" t="s">
        <v>220</v>
      </c>
    </row>
    <row r="252" spans="1:20" s="1" customFormat="1" ht="49.5" customHeight="1">
      <c r="A252" s="9"/>
      <c r="B252" s="14" t="s">
        <v>987</v>
      </c>
      <c r="C252" s="14" t="s">
        <v>881</v>
      </c>
      <c r="D252" s="14" t="s">
        <v>988</v>
      </c>
      <c r="E252" s="26">
        <v>2019</v>
      </c>
      <c r="F252" s="44" t="s">
        <v>859</v>
      </c>
      <c r="G252" s="16">
        <f t="shared" si="7"/>
        <v>35</v>
      </c>
      <c r="H252" s="16">
        <v>15</v>
      </c>
      <c r="I252" s="16"/>
      <c r="J252" s="17"/>
      <c r="K252" s="17"/>
      <c r="L252" s="16">
        <v>15</v>
      </c>
      <c r="M252" s="17"/>
      <c r="N252" s="17">
        <v>20</v>
      </c>
      <c r="O252" s="17"/>
      <c r="P252" s="17">
        <v>20</v>
      </c>
      <c r="Q252" s="17"/>
      <c r="R252" s="14" t="s">
        <v>989</v>
      </c>
      <c r="S252" s="14" t="s">
        <v>990</v>
      </c>
      <c r="T252" s="33" t="s">
        <v>220</v>
      </c>
    </row>
    <row r="253" spans="1:20" s="1" customFormat="1" ht="51" customHeight="1">
      <c r="A253" s="9"/>
      <c r="B253" s="14" t="s">
        <v>991</v>
      </c>
      <c r="C253" s="14" t="s">
        <v>992</v>
      </c>
      <c r="D253" s="14" t="s">
        <v>993</v>
      </c>
      <c r="E253" s="15">
        <v>2019</v>
      </c>
      <c r="F253" s="14" t="s">
        <v>994</v>
      </c>
      <c r="G253" s="16">
        <f t="shared" si="7"/>
        <v>68</v>
      </c>
      <c r="H253" s="16">
        <v>30</v>
      </c>
      <c r="I253" s="16"/>
      <c r="J253" s="16"/>
      <c r="K253" s="16"/>
      <c r="L253" s="16">
        <v>30</v>
      </c>
      <c r="M253" s="16"/>
      <c r="N253" s="16">
        <v>38</v>
      </c>
      <c r="O253" s="16"/>
      <c r="P253" s="16">
        <v>38</v>
      </c>
      <c r="Q253" s="16"/>
      <c r="R253" s="14" t="s">
        <v>995</v>
      </c>
      <c r="S253" s="14" t="s">
        <v>996</v>
      </c>
      <c r="T253" s="33" t="s">
        <v>220</v>
      </c>
    </row>
    <row r="254" spans="1:20" s="1" customFormat="1" ht="67.5" customHeight="1">
      <c r="A254" s="9"/>
      <c r="B254" s="14" t="s">
        <v>997</v>
      </c>
      <c r="C254" s="14" t="s">
        <v>998</v>
      </c>
      <c r="D254" s="14" t="s">
        <v>999</v>
      </c>
      <c r="E254" s="16">
        <v>2019</v>
      </c>
      <c r="F254" s="14" t="s">
        <v>1000</v>
      </c>
      <c r="G254" s="16">
        <v>100</v>
      </c>
      <c r="H254" s="16">
        <v>50</v>
      </c>
      <c r="I254" s="16"/>
      <c r="J254" s="16"/>
      <c r="K254" s="16"/>
      <c r="L254" s="16">
        <v>50</v>
      </c>
      <c r="M254" s="16"/>
      <c r="N254" s="16">
        <v>50</v>
      </c>
      <c r="O254" s="16"/>
      <c r="P254" s="16">
        <v>50</v>
      </c>
      <c r="Q254" s="16"/>
      <c r="R254" s="14" t="s">
        <v>1001</v>
      </c>
      <c r="S254" s="14" t="s">
        <v>1002</v>
      </c>
      <c r="T254" s="33" t="s">
        <v>220</v>
      </c>
    </row>
    <row r="255" spans="1:20" s="1" customFormat="1" ht="85.5" customHeight="1">
      <c r="A255" s="9"/>
      <c r="B255" s="14" t="s">
        <v>1003</v>
      </c>
      <c r="C255" s="14" t="s">
        <v>781</v>
      </c>
      <c r="D255" s="14" t="s">
        <v>1004</v>
      </c>
      <c r="E255" s="16">
        <v>2019</v>
      </c>
      <c r="F255" s="14" t="s">
        <v>1005</v>
      </c>
      <c r="G255" s="16">
        <f t="shared" si="7"/>
        <v>20</v>
      </c>
      <c r="H255" s="16">
        <v>20</v>
      </c>
      <c r="I255" s="16"/>
      <c r="J255" s="16"/>
      <c r="K255" s="16"/>
      <c r="L255" s="16">
        <v>20</v>
      </c>
      <c r="M255" s="16"/>
      <c r="N255" s="16"/>
      <c r="O255" s="16"/>
      <c r="P255" s="16"/>
      <c r="Q255" s="16"/>
      <c r="R255" s="14" t="s">
        <v>1006</v>
      </c>
      <c r="S255" s="14" t="s">
        <v>1007</v>
      </c>
      <c r="T255" s="33" t="s">
        <v>220</v>
      </c>
    </row>
    <row r="256" spans="1:20" s="1" customFormat="1" ht="108" customHeight="1">
      <c r="A256" s="9"/>
      <c r="B256" s="14" t="s">
        <v>1008</v>
      </c>
      <c r="C256" s="14" t="s">
        <v>518</v>
      </c>
      <c r="D256" s="14" t="s">
        <v>1009</v>
      </c>
      <c r="E256" s="16">
        <v>2019</v>
      </c>
      <c r="F256" s="14" t="s">
        <v>1010</v>
      </c>
      <c r="G256" s="16">
        <f t="shared" si="7"/>
        <v>50</v>
      </c>
      <c r="H256" s="16">
        <v>25</v>
      </c>
      <c r="I256" s="16"/>
      <c r="J256" s="16"/>
      <c r="K256" s="16"/>
      <c r="L256" s="16">
        <v>25</v>
      </c>
      <c r="M256" s="16"/>
      <c r="N256" s="16">
        <v>25</v>
      </c>
      <c r="O256" s="16"/>
      <c r="P256" s="16">
        <v>25</v>
      </c>
      <c r="Q256" s="16"/>
      <c r="R256" s="14" t="s">
        <v>1011</v>
      </c>
      <c r="S256" s="14" t="s">
        <v>1012</v>
      </c>
      <c r="T256" s="33" t="s">
        <v>220</v>
      </c>
    </row>
    <row r="257" spans="1:20" s="1" customFormat="1" ht="90" customHeight="1">
      <c r="A257" s="9"/>
      <c r="B257" s="14" t="s">
        <v>1013</v>
      </c>
      <c r="C257" s="14" t="s">
        <v>42</v>
      </c>
      <c r="D257" s="14" t="s">
        <v>1014</v>
      </c>
      <c r="E257" s="16">
        <v>2019</v>
      </c>
      <c r="F257" s="14" t="s">
        <v>1010</v>
      </c>
      <c r="G257" s="16">
        <f t="shared" si="7"/>
        <v>30</v>
      </c>
      <c r="H257" s="16"/>
      <c r="I257" s="16"/>
      <c r="J257" s="16"/>
      <c r="K257" s="16">
        <v>15</v>
      </c>
      <c r="L257" s="16">
        <v>15</v>
      </c>
      <c r="M257" s="16"/>
      <c r="N257" s="16">
        <v>15</v>
      </c>
      <c r="O257" s="16"/>
      <c r="P257" s="16">
        <v>15</v>
      </c>
      <c r="Q257" s="16"/>
      <c r="R257" s="14" t="s">
        <v>1015</v>
      </c>
      <c r="S257" s="14" t="s">
        <v>1016</v>
      </c>
      <c r="T257" s="33" t="s">
        <v>220</v>
      </c>
    </row>
    <row r="258" spans="1:20" s="1" customFormat="1" ht="127.5" customHeight="1">
      <c r="A258" s="9"/>
      <c r="B258" s="14" t="s">
        <v>1017</v>
      </c>
      <c r="C258" s="14" t="s">
        <v>1018</v>
      </c>
      <c r="D258" s="14" t="s">
        <v>1019</v>
      </c>
      <c r="E258" s="16">
        <v>2019</v>
      </c>
      <c r="F258" s="14" t="s">
        <v>1020</v>
      </c>
      <c r="G258" s="16">
        <f t="shared" si="7"/>
        <v>120</v>
      </c>
      <c r="H258" s="16">
        <v>120</v>
      </c>
      <c r="I258" s="16"/>
      <c r="J258" s="16"/>
      <c r="K258" s="16"/>
      <c r="L258" s="16">
        <v>120</v>
      </c>
      <c r="M258" s="16"/>
      <c r="N258" s="16"/>
      <c r="O258" s="16"/>
      <c r="P258" s="16"/>
      <c r="Q258" s="16"/>
      <c r="R258" s="14" t="s">
        <v>1021</v>
      </c>
      <c r="S258" s="14" t="s">
        <v>1022</v>
      </c>
      <c r="T258" s="33" t="s">
        <v>220</v>
      </c>
    </row>
    <row r="259" spans="1:20" s="1" customFormat="1" ht="121.5" customHeight="1">
      <c r="A259" s="9"/>
      <c r="B259" s="14" t="s">
        <v>1023</v>
      </c>
      <c r="C259" s="14" t="s">
        <v>1024</v>
      </c>
      <c r="D259" s="14" t="s">
        <v>1025</v>
      </c>
      <c r="E259" s="16">
        <v>2019</v>
      </c>
      <c r="F259" s="14" t="s">
        <v>1026</v>
      </c>
      <c r="G259" s="16">
        <v>40</v>
      </c>
      <c r="H259" s="16"/>
      <c r="I259" s="16"/>
      <c r="J259" s="16">
        <v>20</v>
      </c>
      <c r="K259" s="16"/>
      <c r="L259" s="16">
        <v>20</v>
      </c>
      <c r="M259" s="16"/>
      <c r="N259" s="16">
        <v>20</v>
      </c>
      <c r="O259" s="16"/>
      <c r="P259" s="16">
        <v>20</v>
      </c>
      <c r="Q259" s="16"/>
      <c r="R259" s="14" t="s">
        <v>1027</v>
      </c>
      <c r="S259" s="14" t="s">
        <v>1028</v>
      </c>
      <c r="T259" s="33" t="s">
        <v>220</v>
      </c>
    </row>
    <row r="260" spans="1:20" s="1" customFormat="1" ht="76.5" customHeight="1">
      <c r="A260" s="9"/>
      <c r="B260" s="14" t="s">
        <v>1029</v>
      </c>
      <c r="C260" s="14" t="s">
        <v>697</v>
      </c>
      <c r="D260" s="14" t="s">
        <v>1030</v>
      </c>
      <c r="E260" s="16">
        <v>2019</v>
      </c>
      <c r="F260" s="14" t="s">
        <v>1031</v>
      </c>
      <c r="G260" s="16">
        <v>45</v>
      </c>
      <c r="H260" s="16">
        <v>20</v>
      </c>
      <c r="I260" s="16"/>
      <c r="J260" s="16"/>
      <c r="K260" s="16"/>
      <c r="L260" s="16">
        <v>20</v>
      </c>
      <c r="M260" s="16"/>
      <c r="N260" s="16">
        <v>25</v>
      </c>
      <c r="O260" s="16"/>
      <c r="P260" s="16">
        <v>25</v>
      </c>
      <c r="Q260" s="16"/>
      <c r="R260" s="14" t="s">
        <v>1032</v>
      </c>
      <c r="S260" s="14" t="s">
        <v>1033</v>
      </c>
      <c r="T260" s="33" t="s">
        <v>220</v>
      </c>
    </row>
    <row r="261" spans="1:20" s="1" customFormat="1" ht="70.5" customHeight="1">
      <c r="A261" s="9"/>
      <c r="B261" s="75" t="s">
        <v>1034</v>
      </c>
      <c r="C261" s="75" t="s">
        <v>857</v>
      </c>
      <c r="D261" s="75" t="s">
        <v>1035</v>
      </c>
      <c r="E261" s="76">
        <v>2019</v>
      </c>
      <c r="F261" s="75" t="s">
        <v>1036</v>
      </c>
      <c r="G261" s="76">
        <f>L261+P261</f>
        <v>110</v>
      </c>
      <c r="H261" s="76">
        <v>50</v>
      </c>
      <c r="I261" s="76"/>
      <c r="J261" s="76"/>
      <c r="K261" s="76"/>
      <c r="L261" s="76">
        <v>50</v>
      </c>
      <c r="M261" s="76">
        <v>60</v>
      </c>
      <c r="N261" s="76"/>
      <c r="O261" s="76"/>
      <c r="P261" s="76">
        <v>60</v>
      </c>
      <c r="Q261" s="76"/>
      <c r="R261" s="75" t="s">
        <v>1037</v>
      </c>
      <c r="S261" s="75" t="s">
        <v>1038</v>
      </c>
      <c r="T261" s="34" t="s">
        <v>220</v>
      </c>
    </row>
    <row r="262" spans="1:20" s="1" customFormat="1" ht="70.5" customHeight="1">
      <c r="A262" s="9"/>
      <c r="B262" s="16" t="s">
        <v>1039</v>
      </c>
      <c r="C262" s="77" t="s">
        <v>1040</v>
      </c>
      <c r="D262" s="14" t="s">
        <v>1041</v>
      </c>
      <c r="E262" s="52">
        <v>2019</v>
      </c>
      <c r="F262" s="14" t="s">
        <v>1042</v>
      </c>
      <c r="G262" s="16">
        <v>80</v>
      </c>
      <c r="H262" s="16">
        <v>50</v>
      </c>
      <c r="I262" s="17"/>
      <c r="J262" s="16"/>
      <c r="K262" s="16"/>
      <c r="L262" s="16">
        <v>50</v>
      </c>
      <c r="M262" s="17"/>
      <c r="N262" s="17">
        <v>30</v>
      </c>
      <c r="O262" s="17"/>
      <c r="P262" s="17"/>
      <c r="Q262" s="17"/>
      <c r="R262" s="16" t="s">
        <v>1043</v>
      </c>
      <c r="S262" s="16" t="s">
        <v>1044</v>
      </c>
      <c r="T262" s="34" t="s">
        <v>220</v>
      </c>
    </row>
    <row r="263" spans="1:20" s="1" customFormat="1" ht="22.5">
      <c r="A263" s="9"/>
      <c r="B263" s="12" t="s">
        <v>1045</v>
      </c>
      <c r="C263" s="78"/>
      <c r="D263" s="79"/>
      <c r="E263" s="59"/>
      <c r="F263" s="14"/>
      <c r="G263" s="16"/>
      <c r="H263" s="16"/>
      <c r="I263" s="17"/>
      <c r="J263" s="16"/>
      <c r="K263" s="16"/>
      <c r="L263" s="16"/>
      <c r="M263" s="17"/>
      <c r="N263" s="17"/>
      <c r="O263" s="17"/>
      <c r="P263" s="17"/>
      <c r="Q263" s="17"/>
      <c r="R263" s="14"/>
      <c r="S263" s="14"/>
      <c r="T263" s="33"/>
    </row>
    <row r="264" spans="1:20" s="1" customFormat="1" ht="33.75">
      <c r="A264" s="9"/>
      <c r="B264" s="24" t="s">
        <v>1046</v>
      </c>
      <c r="C264" s="24" t="s">
        <v>1047</v>
      </c>
      <c r="D264" s="24" t="s">
        <v>1048</v>
      </c>
      <c r="E264" s="26">
        <v>2019</v>
      </c>
      <c r="F264" s="24" t="s">
        <v>1049</v>
      </c>
      <c r="G264" s="16">
        <f aca="true" t="shared" si="8" ref="G264:G296">L264+P264+Q264</f>
        <v>20</v>
      </c>
      <c r="H264" s="25">
        <v>20</v>
      </c>
      <c r="I264" s="17"/>
      <c r="J264" s="16"/>
      <c r="K264" s="16"/>
      <c r="L264" s="25">
        <v>20</v>
      </c>
      <c r="M264" s="17"/>
      <c r="N264" s="17"/>
      <c r="O264" s="17"/>
      <c r="P264" s="17"/>
      <c r="Q264" s="17"/>
      <c r="R264" s="24" t="s">
        <v>1050</v>
      </c>
      <c r="S264" s="24" t="s">
        <v>1051</v>
      </c>
      <c r="T264" s="33" t="s">
        <v>60</v>
      </c>
    </row>
    <row r="265" spans="1:20" s="1" customFormat="1" ht="33.75">
      <c r="A265" s="9"/>
      <c r="B265" s="24" t="s">
        <v>1052</v>
      </c>
      <c r="C265" s="24" t="s">
        <v>533</v>
      </c>
      <c r="D265" s="24" t="s">
        <v>1048</v>
      </c>
      <c r="E265" s="26">
        <v>2019</v>
      </c>
      <c r="F265" s="24" t="s">
        <v>1053</v>
      </c>
      <c r="G265" s="16">
        <f t="shared" si="8"/>
        <v>20</v>
      </c>
      <c r="H265" s="25">
        <v>20</v>
      </c>
      <c r="I265" s="17"/>
      <c r="J265" s="16"/>
      <c r="K265" s="16"/>
      <c r="L265" s="25">
        <v>20</v>
      </c>
      <c r="M265" s="17"/>
      <c r="N265" s="17"/>
      <c r="O265" s="17"/>
      <c r="P265" s="17"/>
      <c r="Q265" s="17"/>
      <c r="R265" s="24" t="s">
        <v>1054</v>
      </c>
      <c r="S265" s="24" t="s">
        <v>1051</v>
      </c>
      <c r="T265" s="33" t="s">
        <v>60</v>
      </c>
    </row>
    <row r="266" spans="1:20" s="1" customFormat="1" ht="33.75">
      <c r="A266" s="9"/>
      <c r="B266" s="24" t="s">
        <v>1055</v>
      </c>
      <c r="C266" s="24" t="s">
        <v>1056</v>
      </c>
      <c r="D266" s="24" t="s">
        <v>1048</v>
      </c>
      <c r="E266" s="26">
        <v>2019</v>
      </c>
      <c r="F266" s="24" t="s">
        <v>1057</v>
      </c>
      <c r="G266" s="16">
        <f t="shared" si="8"/>
        <v>20</v>
      </c>
      <c r="H266" s="25">
        <v>20</v>
      </c>
      <c r="I266" s="17"/>
      <c r="J266" s="16"/>
      <c r="K266" s="16"/>
      <c r="L266" s="25">
        <v>20</v>
      </c>
      <c r="M266" s="17"/>
      <c r="N266" s="17"/>
      <c r="O266" s="17"/>
      <c r="P266" s="17"/>
      <c r="Q266" s="17"/>
      <c r="R266" s="24" t="s">
        <v>1058</v>
      </c>
      <c r="S266" s="24" t="s">
        <v>1051</v>
      </c>
      <c r="T266" s="33" t="s">
        <v>60</v>
      </c>
    </row>
    <row r="267" spans="1:20" s="1" customFormat="1" ht="33.75">
      <c r="A267" s="9"/>
      <c r="B267" s="24" t="s">
        <v>1059</v>
      </c>
      <c r="C267" s="24" t="s">
        <v>1060</v>
      </c>
      <c r="D267" s="24" t="s">
        <v>1048</v>
      </c>
      <c r="E267" s="26">
        <v>2019</v>
      </c>
      <c r="F267" s="24" t="s">
        <v>1061</v>
      </c>
      <c r="G267" s="16">
        <f t="shared" si="8"/>
        <v>20</v>
      </c>
      <c r="H267" s="25">
        <v>20</v>
      </c>
      <c r="I267" s="17"/>
      <c r="J267" s="16"/>
      <c r="K267" s="16"/>
      <c r="L267" s="25">
        <v>20</v>
      </c>
      <c r="M267" s="17"/>
      <c r="N267" s="17"/>
      <c r="O267" s="17"/>
      <c r="P267" s="17"/>
      <c r="Q267" s="17"/>
      <c r="R267" s="24" t="s">
        <v>1062</v>
      </c>
      <c r="S267" s="24" t="s">
        <v>1051</v>
      </c>
      <c r="T267" s="33" t="s">
        <v>60</v>
      </c>
    </row>
    <row r="268" spans="1:20" s="1" customFormat="1" ht="33.75">
      <c r="A268" s="9"/>
      <c r="B268" s="24" t="s">
        <v>1063</v>
      </c>
      <c r="C268" s="24" t="s">
        <v>1064</v>
      </c>
      <c r="D268" s="24" t="s">
        <v>1048</v>
      </c>
      <c r="E268" s="26">
        <v>2019</v>
      </c>
      <c r="F268" s="24" t="s">
        <v>1065</v>
      </c>
      <c r="G268" s="16">
        <f t="shared" si="8"/>
        <v>20</v>
      </c>
      <c r="H268" s="25">
        <v>20</v>
      </c>
      <c r="I268" s="17"/>
      <c r="J268" s="16"/>
      <c r="K268" s="16"/>
      <c r="L268" s="25">
        <v>20</v>
      </c>
      <c r="M268" s="17"/>
      <c r="N268" s="17"/>
      <c r="O268" s="17"/>
      <c r="P268" s="17"/>
      <c r="Q268" s="17"/>
      <c r="R268" s="24" t="s">
        <v>1066</v>
      </c>
      <c r="S268" s="24" t="s">
        <v>1051</v>
      </c>
      <c r="T268" s="33" t="s">
        <v>60</v>
      </c>
    </row>
    <row r="269" spans="1:20" s="1" customFormat="1" ht="33.75">
      <c r="A269" s="9"/>
      <c r="B269" s="24" t="s">
        <v>1067</v>
      </c>
      <c r="C269" s="24" t="s">
        <v>1068</v>
      </c>
      <c r="D269" s="24" t="s">
        <v>1048</v>
      </c>
      <c r="E269" s="26">
        <v>2019</v>
      </c>
      <c r="F269" s="24" t="s">
        <v>1069</v>
      </c>
      <c r="G269" s="16">
        <f t="shared" si="8"/>
        <v>20</v>
      </c>
      <c r="H269" s="25">
        <v>20</v>
      </c>
      <c r="I269" s="17"/>
      <c r="J269" s="16"/>
      <c r="K269" s="16"/>
      <c r="L269" s="25">
        <v>20</v>
      </c>
      <c r="M269" s="17"/>
      <c r="N269" s="17"/>
      <c r="O269" s="17"/>
      <c r="P269" s="17"/>
      <c r="Q269" s="17"/>
      <c r="R269" s="24" t="s">
        <v>1070</v>
      </c>
      <c r="S269" s="24" t="s">
        <v>1051</v>
      </c>
      <c r="T269" s="33" t="s">
        <v>60</v>
      </c>
    </row>
    <row r="270" spans="1:20" s="1" customFormat="1" ht="33.75">
      <c r="A270" s="9"/>
      <c r="B270" s="24" t="s">
        <v>1071</v>
      </c>
      <c r="C270" s="24" t="s">
        <v>1072</v>
      </c>
      <c r="D270" s="24" t="s">
        <v>1048</v>
      </c>
      <c r="E270" s="26">
        <v>2019</v>
      </c>
      <c r="F270" s="24" t="s">
        <v>1073</v>
      </c>
      <c r="G270" s="16">
        <f t="shared" si="8"/>
        <v>20</v>
      </c>
      <c r="H270" s="25">
        <v>20</v>
      </c>
      <c r="I270" s="17"/>
      <c r="J270" s="16"/>
      <c r="K270" s="16"/>
      <c r="L270" s="25">
        <v>20</v>
      </c>
      <c r="M270" s="17"/>
      <c r="N270" s="17"/>
      <c r="O270" s="17"/>
      <c r="P270" s="17"/>
      <c r="Q270" s="17"/>
      <c r="R270" s="24" t="s">
        <v>1074</v>
      </c>
      <c r="S270" s="24" t="s">
        <v>1051</v>
      </c>
      <c r="T270" s="33" t="s">
        <v>60</v>
      </c>
    </row>
    <row r="271" spans="1:20" s="1" customFormat="1" ht="33.75">
      <c r="A271" s="9"/>
      <c r="B271" s="24" t="s">
        <v>1075</v>
      </c>
      <c r="C271" s="24" t="s">
        <v>1076</v>
      </c>
      <c r="D271" s="24" t="s">
        <v>1048</v>
      </c>
      <c r="E271" s="26">
        <v>2019</v>
      </c>
      <c r="F271" s="24" t="s">
        <v>1077</v>
      </c>
      <c r="G271" s="16">
        <f t="shared" si="8"/>
        <v>20</v>
      </c>
      <c r="H271" s="25">
        <v>20</v>
      </c>
      <c r="I271" s="17"/>
      <c r="J271" s="16"/>
      <c r="K271" s="16"/>
      <c r="L271" s="25">
        <v>20</v>
      </c>
      <c r="M271" s="17"/>
      <c r="N271" s="17"/>
      <c r="O271" s="17"/>
      <c r="P271" s="17"/>
      <c r="Q271" s="17"/>
      <c r="R271" s="24" t="s">
        <v>1078</v>
      </c>
      <c r="S271" s="24" t="s">
        <v>1051</v>
      </c>
      <c r="T271" s="33" t="s">
        <v>60</v>
      </c>
    </row>
    <row r="272" spans="1:20" s="1" customFormat="1" ht="33.75">
      <c r="A272" s="9"/>
      <c r="B272" s="24" t="s">
        <v>1079</v>
      </c>
      <c r="C272" s="24" t="s">
        <v>1080</v>
      </c>
      <c r="D272" s="24" t="s">
        <v>1048</v>
      </c>
      <c r="E272" s="26">
        <v>2019</v>
      </c>
      <c r="F272" s="24" t="s">
        <v>1081</v>
      </c>
      <c r="G272" s="16">
        <f t="shared" si="8"/>
        <v>20</v>
      </c>
      <c r="H272" s="25">
        <v>20</v>
      </c>
      <c r="I272" s="17"/>
      <c r="J272" s="16"/>
      <c r="K272" s="16"/>
      <c r="L272" s="25">
        <v>20</v>
      </c>
      <c r="M272" s="17"/>
      <c r="N272" s="17"/>
      <c r="O272" s="17"/>
      <c r="P272" s="17"/>
      <c r="Q272" s="17"/>
      <c r="R272" s="24" t="s">
        <v>1082</v>
      </c>
      <c r="S272" s="24" t="s">
        <v>1051</v>
      </c>
      <c r="T272" s="33" t="s">
        <v>60</v>
      </c>
    </row>
    <row r="273" spans="1:20" s="1" customFormat="1" ht="33.75">
      <c r="A273" s="9"/>
      <c r="B273" s="24" t="s">
        <v>1083</v>
      </c>
      <c r="C273" s="24" t="s">
        <v>1084</v>
      </c>
      <c r="D273" s="24" t="s">
        <v>1048</v>
      </c>
      <c r="E273" s="26">
        <v>2019</v>
      </c>
      <c r="F273" s="24" t="s">
        <v>1085</v>
      </c>
      <c r="G273" s="16">
        <f t="shared" si="8"/>
        <v>20</v>
      </c>
      <c r="H273" s="25">
        <v>20</v>
      </c>
      <c r="I273" s="17"/>
      <c r="J273" s="16"/>
      <c r="K273" s="16"/>
      <c r="L273" s="25">
        <v>20</v>
      </c>
      <c r="M273" s="17"/>
      <c r="N273" s="17"/>
      <c r="O273" s="17"/>
      <c r="P273" s="17"/>
      <c r="Q273" s="17"/>
      <c r="R273" s="24" t="s">
        <v>1086</v>
      </c>
      <c r="S273" s="24" t="s">
        <v>1051</v>
      </c>
      <c r="T273" s="33" t="s">
        <v>60</v>
      </c>
    </row>
    <row r="274" spans="1:20" s="1" customFormat="1" ht="33.75">
      <c r="A274" s="9"/>
      <c r="B274" s="24" t="s">
        <v>1087</v>
      </c>
      <c r="C274" s="24" t="s">
        <v>1088</v>
      </c>
      <c r="D274" s="24" t="s">
        <v>1048</v>
      </c>
      <c r="E274" s="26">
        <v>2019</v>
      </c>
      <c r="F274" s="24" t="s">
        <v>1089</v>
      </c>
      <c r="G274" s="16">
        <f t="shared" si="8"/>
        <v>20</v>
      </c>
      <c r="H274" s="25">
        <v>20</v>
      </c>
      <c r="I274" s="17"/>
      <c r="J274" s="16"/>
      <c r="K274" s="16"/>
      <c r="L274" s="25">
        <v>20</v>
      </c>
      <c r="M274" s="17"/>
      <c r="N274" s="17"/>
      <c r="O274" s="17"/>
      <c r="P274" s="17"/>
      <c r="Q274" s="17"/>
      <c r="R274" s="24" t="s">
        <v>1090</v>
      </c>
      <c r="S274" s="24" t="s">
        <v>1051</v>
      </c>
      <c r="T274" s="33" t="s">
        <v>60</v>
      </c>
    </row>
    <row r="275" spans="1:20" s="1" customFormat="1" ht="33.75">
      <c r="A275" s="9"/>
      <c r="B275" s="24" t="s">
        <v>1091</v>
      </c>
      <c r="C275" s="24" t="s">
        <v>1092</v>
      </c>
      <c r="D275" s="24" t="s">
        <v>1048</v>
      </c>
      <c r="E275" s="26">
        <v>2019</v>
      </c>
      <c r="F275" s="24" t="s">
        <v>1093</v>
      </c>
      <c r="G275" s="16">
        <f t="shared" si="8"/>
        <v>20</v>
      </c>
      <c r="H275" s="25">
        <v>20</v>
      </c>
      <c r="I275" s="17"/>
      <c r="J275" s="16"/>
      <c r="K275" s="16"/>
      <c r="L275" s="25">
        <v>20</v>
      </c>
      <c r="M275" s="17"/>
      <c r="N275" s="17"/>
      <c r="O275" s="17"/>
      <c r="P275" s="17"/>
      <c r="Q275" s="17"/>
      <c r="R275" s="24" t="s">
        <v>1094</v>
      </c>
      <c r="S275" s="24" t="s">
        <v>1051</v>
      </c>
      <c r="T275" s="33" t="s">
        <v>60</v>
      </c>
    </row>
    <row r="276" spans="1:20" s="1" customFormat="1" ht="33.75">
      <c r="A276" s="9"/>
      <c r="B276" s="24" t="s">
        <v>1095</v>
      </c>
      <c r="C276" s="24" t="s">
        <v>1096</v>
      </c>
      <c r="D276" s="24" t="s">
        <v>1048</v>
      </c>
      <c r="E276" s="26">
        <v>2019</v>
      </c>
      <c r="F276" s="24" t="s">
        <v>1097</v>
      </c>
      <c r="G276" s="16">
        <f t="shared" si="8"/>
        <v>20</v>
      </c>
      <c r="H276" s="25">
        <v>20</v>
      </c>
      <c r="I276" s="17"/>
      <c r="J276" s="16"/>
      <c r="K276" s="16"/>
      <c r="L276" s="25">
        <v>20</v>
      </c>
      <c r="M276" s="17"/>
      <c r="N276" s="17"/>
      <c r="O276" s="17"/>
      <c r="P276" s="17"/>
      <c r="Q276" s="17"/>
      <c r="R276" s="24" t="s">
        <v>1098</v>
      </c>
      <c r="S276" s="24" t="s">
        <v>1051</v>
      </c>
      <c r="T276" s="33" t="s">
        <v>60</v>
      </c>
    </row>
    <row r="277" spans="1:20" s="1" customFormat="1" ht="33.75">
      <c r="A277" s="9"/>
      <c r="B277" s="24" t="s">
        <v>1099</v>
      </c>
      <c r="C277" s="24" t="s">
        <v>1100</v>
      </c>
      <c r="D277" s="24" t="s">
        <v>1048</v>
      </c>
      <c r="E277" s="26">
        <v>2019</v>
      </c>
      <c r="F277" s="24" t="s">
        <v>1101</v>
      </c>
      <c r="G277" s="16">
        <f t="shared" si="8"/>
        <v>20</v>
      </c>
      <c r="H277" s="25">
        <v>20</v>
      </c>
      <c r="I277" s="17"/>
      <c r="J277" s="16"/>
      <c r="K277" s="16"/>
      <c r="L277" s="25">
        <v>20</v>
      </c>
      <c r="M277" s="17"/>
      <c r="N277" s="17"/>
      <c r="O277" s="17"/>
      <c r="P277" s="17"/>
      <c r="Q277" s="17"/>
      <c r="R277" s="24" t="s">
        <v>1102</v>
      </c>
      <c r="S277" s="24" t="s">
        <v>1051</v>
      </c>
      <c r="T277" s="33" t="s">
        <v>60</v>
      </c>
    </row>
    <row r="278" spans="1:20" s="1" customFormat="1" ht="33.75">
      <c r="A278" s="9"/>
      <c r="B278" s="24" t="s">
        <v>1103</v>
      </c>
      <c r="C278" s="24" t="s">
        <v>1104</v>
      </c>
      <c r="D278" s="24" t="s">
        <v>1048</v>
      </c>
      <c r="E278" s="26">
        <v>2019</v>
      </c>
      <c r="F278" s="24" t="s">
        <v>1105</v>
      </c>
      <c r="G278" s="16">
        <f t="shared" si="8"/>
        <v>20</v>
      </c>
      <c r="H278" s="25">
        <v>20</v>
      </c>
      <c r="I278" s="17"/>
      <c r="J278" s="16"/>
      <c r="K278" s="16"/>
      <c r="L278" s="25">
        <v>20</v>
      </c>
      <c r="M278" s="17"/>
      <c r="N278" s="17"/>
      <c r="O278" s="17"/>
      <c r="P278" s="17"/>
      <c r="Q278" s="17"/>
      <c r="R278" s="24" t="s">
        <v>1106</v>
      </c>
      <c r="S278" s="24" t="s">
        <v>1051</v>
      </c>
      <c r="T278" s="33" t="s">
        <v>60</v>
      </c>
    </row>
    <row r="279" spans="1:20" s="1" customFormat="1" ht="33.75">
      <c r="A279" s="9"/>
      <c r="B279" s="24" t="s">
        <v>1107</v>
      </c>
      <c r="C279" s="24" t="s">
        <v>1108</v>
      </c>
      <c r="D279" s="24" t="s">
        <v>1048</v>
      </c>
      <c r="E279" s="26">
        <v>2019</v>
      </c>
      <c r="F279" s="24" t="s">
        <v>1109</v>
      </c>
      <c r="G279" s="16">
        <f t="shared" si="8"/>
        <v>20</v>
      </c>
      <c r="H279" s="25">
        <v>20</v>
      </c>
      <c r="I279" s="17"/>
      <c r="J279" s="16"/>
      <c r="K279" s="16"/>
      <c r="L279" s="25">
        <v>20</v>
      </c>
      <c r="M279" s="17"/>
      <c r="N279" s="17"/>
      <c r="O279" s="17"/>
      <c r="P279" s="17"/>
      <c r="Q279" s="17"/>
      <c r="R279" s="24" t="s">
        <v>1110</v>
      </c>
      <c r="S279" s="24" t="s">
        <v>1051</v>
      </c>
      <c r="T279" s="33" t="s">
        <v>60</v>
      </c>
    </row>
    <row r="280" spans="1:20" s="1" customFormat="1" ht="33.75">
      <c r="A280" s="9"/>
      <c r="B280" s="24" t="s">
        <v>1111</v>
      </c>
      <c r="C280" s="24" t="s">
        <v>1112</v>
      </c>
      <c r="D280" s="24" t="s">
        <v>1048</v>
      </c>
      <c r="E280" s="26">
        <v>2019</v>
      </c>
      <c r="F280" s="24" t="s">
        <v>1113</v>
      </c>
      <c r="G280" s="16">
        <f t="shared" si="8"/>
        <v>20</v>
      </c>
      <c r="H280" s="25">
        <v>20</v>
      </c>
      <c r="I280" s="17"/>
      <c r="J280" s="16"/>
      <c r="K280" s="16"/>
      <c r="L280" s="25">
        <v>20</v>
      </c>
      <c r="M280" s="17"/>
      <c r="N280" s="17"/>
      <c r="O280" s="17"/>
      <c r="P280" s="17"/>
      <c r="Q280" s="17"/>
      <c r="R280" s="24" t="s">
        <v>1114</v>
      </c>
      <c r="S280" s="24" t="s">
        <v>1051</v>
      </c>
      <c r="T280" s="33" t="s">
        <v>60</v>
      </c>
    </row>
    <row r="281" spans="1:20" s="1" customFormat="1" ht="33.75">
      <c r="A281" s="9"/>
      <c r="B281" s="24" t="s">
        <v>1115</v>
      </c>
      <c r="C281" s="24" t="s">
        <v>1116</v>
      </c>
      <c r="D281" s="24" t="s">
        <v>1048</v>
      </c>
      <c r="E281" s="26">
        <v>2019</v>
      </c>
      <c r="F281" s="24" t="s">
        <v>1117</v>
      </c>
      <c r="G281" s="16">
        <f t="shared" si="8"/>
        <v>20</v>
      </c>
      <c r="H281" s="25">
        <v>20</v>
      </c>
      <c r="I281" s="17"/>
      <c r="J281" s="16"/>
      <c r="K281" s="16"/>
      <c r="L281" s="25">
        <v>20</v>
      </c>
      <c r="M281" s="17"/>
      <c r="N281" s="17"/>
      <c r="O281" s="17"/>
      <c r="P281" s="17"/>
      <c r="Q281" s="17"/>
      <c r="R281" s="24" t="s">
        <v>1118</v>
      </c>
      <c r="S281" s="24" t="s">
        <v>1051</v>
      </c>
      <c r="T281" s="33" t="s">
        <v>60</v>
      </c>
    </row>
    <row r="282" spans="1:20" s="1" customFormat="1" ht="33.75">
      <c r="A282" s="9"/>
      <c r="B282" s="24" t="s">
        <v>1119</v>
      </c>
      <c r="C282" s="24" t="s">
        <v>1120</v>
      </c>
      <c r="D282" s="24" t="s">
        <v>1048</v>
      </c>
      <c r="E282" s="26">
        <v>2019</v>
      </c>
      <c r="F282" s="24" t="s">
        <v>1121</v>
      </c>
      <c r="G282" s="16">
        <f t="shared" si="8"/>
        <v>20</v>
      </c>
      <c r="H282" s="25">
        <v>20</v>
      </c>
      <c r="I282" s="17"/>
      <c r="J282" s="16"/>
      <c r="K282" s="16"/>
      <c r="L282" s="25">
        <v>20</v>
      </c>
      <c r="M282" s="17"/>
      <c r="N282" s="17"/>
      <c r="O282" s="17"/>
      <c r="P282" s="17"/>
      <c r="Q282" s="17"/>
      <c r="R282" s="24" t="s">
        <v>1122</v>
      </c>
      <c r="S282" s="24" t="s">
        <v>1051</v>
      </c>
      <c r="T282" s="33" t="s">
        <v>60</v>
      </c>
    </row>
    <row r="283" spans="1:20" s="1" customFormat="1" ht="33.75">
      <c r="A283" s="9"/>
      <c r="B283" s="24" t="s">
        <v>1123</v>
      </c>
      <c r="C283" s="24" t="s">
        <v>1124</v>
      </c>
      <c r="D283" s="24" t="s">
        <v>1048</v>
      </c>
      <c r="E283" s="26">
        <v>2019</v>
      </c>
      <c r="F283" s="24" t="s">
        <v>1125</v>
      </c>
      <c r="G283" s="16">
        <f t="shared" si="8"/>
        <v>20</v>
      </c>
      <c r="H283" s="25">
        <v>20</v>
      </c>
      <c r="I283" s="17"/>
      <c r="J283" s="16"/>
      <c r="K283" s="16"/>
      <c r="L283" s="25">
        <v>20</v>
      </c>
      <c r="M283" s="17"/>
      <c r="N283" s="17"/>
      <c r="O283" s="17"/>
      <c r="P283" s="17"/>
      <c r="Q283" s="17"/>
      <c r="R283" s="24" t="s">
        <v>1126</v>
      </c>
      <c r="S283" s="24" t="s">
        <v>1051</v>
      </c>
      <c r="T283" s="33" t="s">
        <v>60</v>
      </c>
    </row>
    <row r="284" spans="1:20" s="1" customFormat="1" ht="33.75">
      <c r="A284" s="9"/>
      <c r="B284" s="24" t="s">
        <v>1127</v>
      </c>
      <c r="C284" s="24" t="s">
        <v>1128</v>
      </c>
      <c r="D284" s="24" t="s">
        <v>1048</v>
      </c>
      <c r="E284" s="26">
        <v>2019</v>
      </c>
      <c r="F284" s="24" t="s">
        <v>1129</v>
      </c>
      <c r="G284" s="16">
        <f t="shared" si="8"/>
        <v>20</v>
      </c>
      <c r="H284" s="25">
        <v>20</v>
      </c>
      <c r="I284" s="17"/>
      <c r="J284" s="16"/>
      <c r="K284" s="16"/>
      <c r="L284" s="25">
        <v>20</v>
      </c>
      <c r="M284" s="17"/>
      <c r="N284" s="17"/>
      <c r="O284" s="17"/>
      <c r="P284" s="17"/>
      <c r="Q284" s="17"/>
      <c r="R284" s="24" t="s">
        <v>1130</v>
      </c>
      <c r="S284" s="24" t="s">
        <v>1051</v>
      </c>
      <c r="T284" s="33" t="s">
        <v>60</v>
      </c>
    </row>
    <row r="285" spans="1:20" s="1" customFormat="1" ht="33.75">
      <c r="A285" s="9"/>
      <c r="B285" s="24" t="s">
        <v>1131</v>
      </c>
      <c r="C285" s="24" t="s">
        <v>1132</v>
      </c>
      <c r="D285" s="24" t="s">
        <v>1048</v>
      </c>
      <c r="E285" s="26">
        <v>2019</v>
      </c>
      <c r="F285" s="24" t="s">
        <v>1133</v>
      </c>
      <c r="G285" s="16">
        <f t="shared" si="8"/>
        <v>20</v>
      </c>
      <c r="H285" s="25">
        <v>20</v>
      </c>
      <c r="I285" s="17"/>
      <c r="J285" s="16"/>
      <c r="K285" s="16"/>
      <c r="L285" s="25">
        <v>20</v>
      </c>
      <c r="M285" s="17"/>
      <c r="N285" s="17"/>
      <c r="O285" s="17"/>
      <c r="P285" s="17"/>
      <c r="Q285" s="17"/>
      <c r="R285" s="24" t="s">
        <v>1134</v>
      </c>
      <c r="S285" s="24" t="s">
        <v>1051</v>
      </c>
      <c r="T285" s="33" t="s">
        <v>60</v>
      </c>
    </row>
    <row r="286" spans="1:20" s="1" customFormat="1" ht="33.75">
      <c r="A286" s="9"/>
      <c r="B286" s="24" t="s">
        <v>1135</v>
      </c>
      <c r="C286" s="24" t="s">
        <v>548</v>
      </c>
      <c r="D286" s="24" t="s">
        <v>1048</v>
      </c>
      <c r="E286" s="26">
        <v>2019</v>
      </c>
      <c r="F286" s="24" t="s">
        <v>1136</v>
      </c>
      <c r="G286" s="16">
        <f t="shared" si="8"/>
        <v>20</v>
      </c>
      <c r="H286" s="25">
        <v>20</v>
      </c>
      <c r="I286" s="17"/>
      <c r="J286" s="16"/>
      <c r="K286" s="16"/>
      <c r="L286" s="25">
        <v>20</v>
      </c>
      <c r="M286" s="17"/>
      <c r="N286" s="17"/>
      <c r="O286" s="17"/>
      <c r="P286" s="17"/>
      <c r="Q286" s="17"/>
      <c r="R286" s="24" t="s">
        <v>1137</v>
      </c>
      <c r="S286" s="24" t="s">
        <v>1051</v>
      </c>
      <c r="T286" s="33" t="s">
        <v>60</v>
      </c>
    </row>
    <row r="287" spans="1:20" s="1" customFormat="1" ht="33.75">
      <c r="A287" s="9"/>
      <c r="B287" s="24" t="s">
        <v>1138</v>
      </c>
      <c r="C287" s="24" t="s">
        <v>1139</v>
      </c>
      <c r="D287" s="24" t="s">
        <v>1048</v>
      </c>
      <c r="E287" s="26">
        <v>2019</v>
      </c>
      <c r="F287" s="24" t="s">
        <v>1140</v>
      </c>
      <c r="G287" s="16">
        <f t="shared" si="8"/>
        <v>20</v>
      </c>
      <c r="H287" s="25">
        <v>20</v>
      </c>
      <c r="I287" s="17"/>
      <c r="J287" s="16"/>
      <c r="K287" s="16"/>
      <c r="L287" s="25">
        <v>20</v>
      </c>
      <c r="M287" s="17"/>
      <c r="N287" s="17"/>
      <c r="O287" s="17"/>
      <c r="P287" s="17"/>
      <c r="Q287" s="17"/>
      <c r="R287" s="24" t="s">
        <v>1141</v>
      </c>
      <c r="S287" s="24" t="s">
        <v>1051</v>
      </c>
      <c r="T287" s="33" t="s">
        <v>60</v>
      </c>
    </row>
    <row r="288" spans="1:20" s="1" customFormat="1" ht="33.75">
      <c r="A288" s="9"/>
      <c r="B288" s="24" t="s">
        <v>1142</v>
      </c>
      <c r="C288" s="24" t="s">
        <v>1143</v>
      </c>
      <c r="D288" s="24" t="s">
        <v>1048</v>
      </c>
      <c r="E288" s="26">
        <v>2019</v>
      </c>
      <c r="F288" s="24" t="s">
        <v>1144</v>
      </c>
      <c r="G288" s="16">
        <f t="shared" si="8"/>
        <v>20</v>
      </c>
      <c r="H288" s="25">
        <v>20</v>
      </c>
      <c r="I288" s="17"/>
      <c r="J288" s="16"/>
      <c r="K288" s="16"/>
      <c r="L288" s="25">
        <v>20</v>
      </c>
      <c r="M288" s="17"/>
      <c r="N288" s="17"/>
      <c r="O288" s="17"/>
      <c r="P288" s="17"/>
      <c r="Q288" s="17"/>
      <c r="R288" s="24" t="s">
        <v>1145</v>
      </c>
      <c r="S288" s="24" t="s">
        <v>1051</v>
      </c>
      <c r="T288" s="33" t="s">
        <v>60</v>
      </c>
    </row>
    <row r="289" spans="1:20" s="1" customFormat="1" ht="33.75">
      <c r="A289" s="9"/>
      <c r="B289" s="24" t="s">
        <v>1146</v>
      </c>
      <c r="C289" s="24" t="s">
        <v>518</v>
      </c>
      <c r="D289" s="24" t="s">
        <v>1048</v>
      </c>
      <c r="E289" s="26">
        <v>2019</v>
      </c>
      <c r="F289" s="24" t="s">
        <v>1147</v>
      </c>
      <c r="G289" s="16">
        <f t="shared" si="8"/>
        <v>30</v>
      </c>
      <c r="H289" s="25">
        <v>30</v>
      </c>
      <c r="I289" s="17"/>
      <c r="J289" s="16"/>
      <c r="K289" s="16"/>
      <c r="L289" s="25">
        <v>30</v>
      </c>
      <c r="M289" s="17"/>
      <c r="N289" s="17"/>
      <c r="O289" s="17"/>
      <c r="P289" s="17"/>
      <c r="Q289" s="17"/>
      <c r="R289" s="24" t="s">
        <v>1148</v>
      </c>
      <c r="S289" s="24" t="s">
        <v>1051</v>
      </c>
      <c r="T289" s="33" t="s">
        <v>60</v>
      </c>
    </row>
    <row r="290" spans="1:20" s="1" customFormat="1" ht="33.75">
      <c r="A290" s="9"/>
      <c r="B290" s="24" t="s">
        <v>1149</v>
      </c>
      <c r="C290" s="24" t="s">
        <v>680</v>
      </c>
      <c r="D290" s="24" t="s">
        <v>1048</v>
      </c>
      <c r="E290" s="26">
        <v>2019</v>
      </c>
      <c r="F290" s="24" t="s">
        <v>1150</v>
      </c>
      <c r="G290" s="16">
        <f t="shared" si="8"/>
        <v>30</v>
      </c>
      <c r="H290" s="25">
        <v>30</v>
      </c>
      <c r="I290" s="17"/>
      <c r="J290" s="16"/>
      <c r="K290" s="16"/>
      <c r="L290" s="25">
        <v>30</v>
      </c>
      <c r="M290" s="17"/>
      <c r="N290" s="17"/>
      <c r="O290" s="17"/>
      <c r="P290" s="17"/>
      <c r="Q290" s="17"/>
      <c r="R290" s="24" t="s">
        <v>1151</v>
      </c>
      <c r="S290" s="24" t="s">
        <v>1051</v>
      </c>
      <c r="T290" s="33" t="s">
        <v>60</v>
      </c>
    </row>
    <row r="291" spans="1:20" s="1" customFormat="1" ht="33.75">
      <c r="A291" s="9"/>
      <c r="B291" s="24" t="s">
        <v>1152</v>
      </c>
      <c r="C291" s="24" t="s">
        <v>1153</v>
      </c>
      <c r="D291" s="24" t="s">
        <v>1048</v>
      </c>
      <c r="E291" s="26">
        <v>2019</v>
      </c>
      <c r="F291" s="24" t="s">
        <v>1154</v>
      </c>
      <c r="G291" s="16">
        <f t="shared" si="8"/>
        <v>20</v>
      </c>
      <c r="H291" s="25">
        <v>20</v>
      </c>
      <c r="I291" s="17"/>
      <c r="J291" s="16"/>
      <c r="K291" s="16"/>
      <c r="L291" s="25">
        <v>20</v>
      </c>
      <c r="M291" s="17"/>
      <c r="N291" s="17"/>
      <c r="O291" s="17"/>
      <c r="P291" s="17"/>
      <c r="Q291" s="17"/>
      <c r="R291" s="24" t="s">
        <v>1155</v>
      </c>
      <c r="S291" s="24" t="s">
        <v>1051</v>
      </c>
      <c r="T291" s="33" t="s">
        <v>1156</v>
      </c>
    </row>
    <row r="292" spans="1:20" s="1" customFormat="1" ht="33.75">
      <c r="A292" s="9"/>
      <c r="B292" s="24" t="s">
        <v>1157</v>
      </c>
      <c r="C292" s="24" t="s">
        <v>1158</v>
      </c>
      <c r="D292" s="24" t="s">
        <v>1048</v>
      </c>
      <c r="E292" s="26">
        <v>2019</v>
      </c>
      <c r="F292" s="24" t="s">
        <v>1159</v>
      </c>
      <c r="G292" s="16">
        <f t="shared" si="8"/>
        <v>30</v>
      </c>
      <c r="H292" s="25">
        <v>30</v>
      </c>
      <c r="I292" s="17"/>
      <c r="J292" s="16"/>
      <c r="K292" s="16"/>
      <c r="L292" s="25">
        <v>30</v>
      </c>
      <c r="M292" s="17"/>
      <c r="N292" s="17"/>
      <c r="O292" s="17"/>
      <c r="P292" s="17"/>
      <c r="Q292" s="17"/>
      <c r="R292" s="24" t="s">
        <v>1160</v>
      </c>
      <c r="S292" s="24" t="s">
        <v>1051</v>
      </c>
      <c r="T292" s="33" t="s">
        <v>60</v>
      </c>
    </row>
    <row r="293" spans="1:20" s="1" customFormat="1" ht="33.75">
      <c r="A293" s="9"/>
      <c r="B293" s="24" t="s">
        <v>1161</v>
      </c>
      <c r="C293" s="24" t="s">
        <v>857</v>
      </c>
      <c r="D293" s="24" t="s">
        <v>1048</v>
      </c>
      <c r="E293" s="26">
        <v>2019</v>
      </c>
      <c r="F293" s="24" t="s">
        <v>1162</v>
      </c>
      <c r="G293" s="16">
        <f t="shared" si="8"/>
        <v>30</v>
      </c>
      <c r="H293" s="25">
        <v>30</v>
      </c>
      <c r="I293" s="17"/>
      <c r="J293" s="16"/>
      <c r="K293" s="16"/>
      <c r="L293" s="25">
        <v>30</v>
      </c>
      <c r="M293" s="17"/>
      <c r="N293" s="17"/>
      <c r="O293" s="17"/>
      <c r="P293" s="17"/>
      <c r="Q293" s="17"/>
      <c r="R293" s="24" t="s">
        <v>1163</v>
      </c>
      <c r="S293" s="24" t="s">
        <v>1051</v>
      </c>
      <c r="T293" s="33" t="s">
        <v>60</v>
      </c>
    </row>
    <row r="294" spans="1:20" s="1" customFormat="1" ht="33.75">
      <c r="A294" s="9"/>
      <c r="B294" s="24" t="s">
        <v>1164</v>
      </c>
      <c r="C294" s="24" t="s">
        <v>1165</v>
      </c>
      <c r="D294" s="24" t="s">
        <v>1048</v>
      </c>
      <c r="E294" s="26">
        <v>2019</v>
      </c>
      <c r="F294" s="24" t="s">
        <v>1166</v>
      </c>
      <c r="G294" s="16">
        <f t="shared" si="8"/>
        <v>30</v>
      </c>
      <c r="H294" s="25">
        <v>30</v>
      </c>
      <c r="I294" s="17"/>
      <c r="J294" s="16"/>
      <c r="K294" s="16"/>
      <c r="L294" s="25">
        <v>30</v>
      </c>
      <c r="M294" s="17"/>
      <c r="N294" s="17"/>
      <c r="O294" s="17"/>
      <c r="P294" s="17"/>
      <c r="Q294" s="17"/>
      <c r="R294" s="24" t="s">
        <v>1167</v>
      </c>
      <c r="S294" s="24" t="s">
        <v>1051</v>
      </c>
      <c r="T294" s="33" t="s">
        <v>60</v>
      </c>
    </row>
    <row r="295" spans="1:20" s="1" customFormat="1" ht="42.75" customHeight="1">
      <c r="A295" s="9"/>
      <c r="B295" s="24" t="s">
        <v>1168</v>
      </c>
      <c r="C295" s="24" t="s">
        <v>528</v>
      </c>
      <c r="D295" s="24" t="s">
        <v>1048</v>
      </c>
      <c r="E295" s="26">
        <v>2019</v>
      </c>
      <c r="F295" s="24" t="s">
        <v>1169</v>
      </c>
      <c r="G295" s="16">
        <f t="shared" si="8"/>
        <v>115</v>
      </c>
      <c r="H295" s="25">
        <v>115</v>
      </c>
      <c r="I295" s="17"/>
      <c r="J295" s="16"/>
      <c r="K295" s="16"/>
      <c r="L295" s="25">
        <v>115</v>
      </c>
      <c r="M295" s="17"/>
      <c r="N295" s="17"/>
      <c r="O295" s="17"/>
      <c r="P295" s="17"/>
      <c r="Q295" s="17"/>
      <c r="R295" s="24" t="s">
        <v>1170</v>
      </c>
      <c r="S295" s="24" t="s">
        <v>1051</v>
      </c>
      <c r="T295" s="33" t="s">
        <v>220</v>
      </c>
    </row>
    <row r="296" spans="1:20" s="1" customFormat="1" ht="135">
      <c r="A296" s="9"/>
      <c r="B296" s="60" t="s">
        <v>1171</v>
      </c>
      <c r="C296" s="61" t="s">
        <v>1172</v>
      </c>
      <c r="D296" s="62" t="s">
        <v>1173</v>
      </c>
      <c r="E296" s="63">
        <v>2019</v>
      </c>
      <c r="F296" s="62" t="s">
        <v>1174</v>
      </c>
      <c r="G296" s="16">
        <f t="shared" si="8"/>
        <v>3955</v>
      </c>
      <c r="H296" s="16">
        <v>3424</v>
      </c>
      <c r="I296" s="17">
        <v>95</v>
      </c>
      <c r="J296" s="17"/>
      <c r="K296" s="17">
        <v>436</v>
      </c>
      <c r="L296" s="16">
        <f>K296+J296+I296+H296</f>
        <v>3955</v>
      </c>
      <c r="M296" s="17"/>
      <c r="N296" s="17"/>
      <c r="O296" s="17"/>
      <c r="P296" s="17"/>
      <c r="Q296" s="17"/>
      <c r="R296" s="62" t="s">
        <v>1175</v>
      </c>
      <c r="S296" s="62" t="s">
        <v>1176</v>
      </c>
      <c r="T296" s="33" t="s">
        <v>220</v>
      </c>
    </row>
    <row r="297" spans="1:20" s="1" customFormat="1" ht="33" customHeight="1">
      <c r="A297" s="9"/>
      <c r="B297" s="80" t="s">
        <v>1177</v>
      </c>
      <c r="C297" s="81"/>
      <c r="D297" s="81"/>
      <c r="E297" s="82"/>
      <c r="F297" s="14"/>
      <c r="G297" s="16"/>
      <c r="H297" s="16"/>
      <c r="I297" s="17"/>
      <c r="J297" s="16"/>
      <c r="K297" s="16"/>
      <c r="L297" s="16"/>
      <c r="M297" s="17"/>
      <c r="N297" s="17"/>
      <c r="O297" s="17"/>
      <c r="P297" s="17"/>
      <c r="Q297" s="17"/>
      <c r="R297" s="14"/>
      <c r="S297" s="14"/>
      <c r="T297" s="33"/>
    </row>
    <row r="298" spans="1:20" s="1" customFormat="1" ht="101.25">
      <c r="A298" s="9"/>
      <c r="B298" s="14" t="s">
        <v>1178</v>
      </c>
      <c r="C298" s="14" t="s">
        <v>1179</v>
      </c>
      <c r="D298" s="21" t="s">
        <v>1180</v>
      </c>
      <c r="E298" s="16">
        <v>2019</v>
      </c>
      <c r="F298" s="14" t="s">
        <v>1181</v>
      </c>
      <c r="G298" s="16">
        <f aca="true" t="shared" si="9" ref="G298:G310">L298+P298+Q298</f>
        <v>445</v>
      </c>
      <c r="H298" s="16">
        <v>100</v>
      </c>
      <c r="I298" s="17">
        <v>195</v>
      </c>
      <c r="J298" s="16"/>
      <c r="K298" s="16"/>
      <c r="L298" s="16">
        <v>295</v>
      </c>
      <c r="M298" s="16"/>
      <c r="N298" s="16">
        <v>150</v>
      </c>
      <c r="O298" s="16"/>
      <c r="P298" s="16">
        <v>150</v>
      </c>
      <c r="Q298" s="16"/>
      <c r="R298" s="14" t="s">
        <v>106</v>
      </c>
      <c r="S298" s="14" t="s">
        <v>1182</v>
      </c>
      <c r="T298" s="33" t="s">
        <v>60</v>
      </c>
    </row>
    <row r="299" spans="1:20" s="1" customFormat="1" ht="67.5">
      <c r="A299" s="9"/>
      <c r="B299" s="14" t="s">
        <v>1178</v>
      </c>
      <c r="C299" s="21" t="s">
        <v>730</v>
      </c>
      <c r="D299" s="29" t="s">
        <v>1183</v>
      </c>
      <c r="E299" s="16">
        <v>2019</v>
      </c>
      <c r="F299" s="14" t="s">
        <v>1184</v>
      </c>
      <c r="G299" s="16">
        <f t="shared" si="9"/>
        <v>230</v>
      </c>
      <c r="H299" s="73">
        <v>170</v>
      </c>
      <c r="I299" s="17"/>
      <c r="J299" s="16"/>
      <c r="K299" s="16"/>
      <c r="L299" s="73">
        <v>170</v>
      </c>
      <c r="M299" s="17"/>
      <c r="N299" s="73">
        <v>60</v>
      </c>
      <c r="O299" s="17"/>
      <c r="P299" s="17">
        <v>60</v>
      </c>
      <c r="Q299" s="17"/>
      <c r="R299" s="14" t="s">
        <v>154</v>
      </c>
      <c r="S299" s="14" t="s">
        <v>1182</v>
      </c>
      <c r="T299" s="33" t="s">
        <v>60</v>
      </c>
    </row>
    <row r="300" spans="1:20" s="1" customFormat="1" ht="90">
      <c r="A300" s="9"/>
      <c r="B300" s="14" t="s">
        <v>1178</v>
      </c>
      <c r="C300" s="21" t="s">
        <v>1165</v>
      </c>
      <c r="D300" s="83" t="s">
        <v>1185</v>
      </c>
      <c r="E300" s="16">
        <v>2019</v>
      </c>
      <c r="F300" s="14" t="s">
        <v>1186</v>
      </c>
      <c r="G300" s="16">
        <f t="shared" si="9"/>
        <v>310</v>
      </c>
      <c r="H300" s="73">
        <v>100</v>
      </c>
      <c r="I300" s="17">
        <v>120</v>
      </c>
      <c r="J300" s="16"/>
      <c r="K300" s="16"/>
      <c r="L300" s="73">
        <v>220</v>
      </c>
      <c r="M300" s="17"/>
      <c r="N300" s="73">
        <v>90</v>
      </c>
      <c r="O300" s="17"/>
      <c r="P300" s="17">
        <v>90</v>
      </c>
      <c r="Q300" s="17"/>
      <c r="R300" s="14" t="s">
        <v>79</v>
      </c>
      <c r="S300" s="14" t="s">
        <v>1182</v>
      </c>
      <c r="T300" s="33" t="s">
        <v>60</v>
      </c>
    </row>
    <row r="301" spans="1:20" s="1" customFormat="1" ht="56.25">
      <c r="A301" s="9"/>
      <c r="B301" s="14" t="s">
        <v>1178</v>
      </c>
      <c r="C301" s="14" t="s">
        <v>1088</v>
      </c>
      <c r="D301" s="84" t="s">
        <v>1187</v>
      </c>
      <c r="E301" s="16">
        <v>2019</v>
      </c>
      <c r="F301" s="14" t="s">
        <v>1188</v>
      </c>
      <c r="G301" s="16">
        <f t="shared" si="9"/>
        <v>445</v>
      </c>
      <c r="H301" s="73">
        <v>100</v>
      </c>
      <c r="I301" s="17">
        <v>195</v>
      </c>
      <c r="J301" s="16"/>
      <c r="K301" s="16"/>
      <c r="L301" s="73">
        <v>295</v>
      </c>
      <c r="M301" s="17"/>
      <c r="N301" s="73">
        <v>150</v>
      </c>
      <c r="O301" s="17"/>
      <c r="P301" s="17">
        <v>150</v>
      </c>
      <c r="Q301" s="17"/>
      <c r="R301" s="14" t="s">
        <v>79</v>
      </c>
      <c r="S301" s="14" t="s">
        <v>1182</v>
      </c>
      <c r="T301" s="33" t="s">
        <v>60</v>
      </c>
    </row>
    <row r="302" spans="1:20" s="1" customFormat="1" ht="33.75">
      <c r="A302" s="9"/>
      <c r="B302" s="14" t="s">
        <v>1178</v>
      </c>
      <c r="C302" s="14" t="s">
        <v>756</v>
      </c>
      <c r="D302" s="14" t="s">
        <v>1189</v>
      </c>
      <c r="E302" s="16">
        <v>2019</v>
      </c>
      <c r="F302" s="14" t="s">
        <v>1190</v>
      </c>
      <c r="G302" s="16">
        <f t="shared" si="9"/>
        <v>26</v>
      </c>
      <c r="H302" s="73">
        <v>18</v>
      </c>
      <c r="I302" s="17"/>
      <c r="J302" s="16"/>
      <c r="K302" s="16"/>
      <c r="L302" s="73">
        <v>18</v>
      </c>
      <c r="M302" s="17"/>
      <c r="N302" s="73">
        <v>8</v>
      </c>
      <c r="O302" s="17"/>
      <c r="P302" s="17">
        <v>8</v>
      </c>
      <c r="Q302" s="17"/>
      <c r="R302" s="14" t="s">
        <v>37</v>
      </c>
      <c r="S302" s="14" t="s">
        <v>1191</v>
      </c>
      <c r="T302" s="33" t="s">
        <v>60</v>
      </c>
    </row>
    <row r="303" spans="1:20" s="1" customFormat="1" ht="90">
      <c r="A303" s="9"/>
      <c r="B303" s="14" t="s">
        <v>1178</v>
      </c>
      <c r="C303" s="14" t="s">
        <v>548</v>
      </c>
      <c r="D303" s="83" t="s">
        <v>1192</v>
      </c>
      <c r="E303" s="16">
        <v>2019</v>
      </c>
      <c r="F303" s="14" t="s">
        <v>1193</v>
      </c>
      <c r="G303" s="16">
        <f t="shared" si="9"/>
        <v>185</v>
      </c>
      <c r="H303" s="73">
        <v>140</v>
      </c>
      <c r="I303" s="17"/>
      <c r="J303" s="16"/>
      <c r="K303" s="16"/>
      <c r="L303" s="73">
        <v>140</v>
      </c>
      <c r="M303" s="17"/>
      <c r="N303" s="73">
        <v>45</v>
      </c>
      <c r="O303" s="17"/>
      <c r="P303" s="17">
        <v>45</v>
      </c>
      <c r="Q303" s="17"/>
      <c r="R303" s="14" t="s">
        <v>42</v>
      </c>
      <c r="S303" s="14" t="s">
        <v>1182</v>
      </c>
      <c r="T303" s="33" t="s">
        <v>60</v>
      </c>
    </row>
    <row r="304" spans="1:20" s="1" customFormat="1" ht="112.5">
      <c r="A304" s="9"/>
      <c r="B304" s="14" t="s">
        <v>1178</v>
      </c>
      <c r="C304" s="14" t="s">
        <v>1194</v>
      </c>
      <c r="D304" s="14" t="s">
        <v>1195</v>
      </c>
      <c r="E304" s="16">
        <v>2019</v>
      </c>
      <c r="F304" s="14" t="s">
        <v>1196</v>
      </c>
      <c r="G304" s="16">
        <f t="shared" si="9"/>
        <v>400</v>
      </c>
      <c r="H304" s="73">
        <v>150</v>
      </c>
      <c r="I304" s="17"/>
      <c r="J304" s="16"/>
      <c r="K304" s="16"/>
      <c r="L304" s="73">
        <v>150</v>
      </c>
      <c r="M304" s="17"/>
      <c r="N304" s="73">
        <v>250</v>
      </c>
      <c r="O304" s="17"/>
      <c r="P304" s="17">
        <v>250</v>
      </c>
      <c r="Q304" s="17"/>
      <c r="R304" s="14" t="s">
        <v>42</v>
      </c>
      <c r="S304" s="14" t="s">
        <v>1182</v>
      </c>
      <c r="T304" s="33" t="s">
        <v>60</v>
      </c>
    </row>
    <row r="305" spans="1:20" s="1" customFormat="1" ht="90">
      <c r="A305" s="9"/>
      <c r="B305" s="14" t="s">
        <v>1178</v>
      </c>
      <c r="C305" s="14" t="s">
        <v>1197</v>
      </c>
      <c r="D305" s="83" t="s">
        <v>1192</v>
      </c>
      <c r="E305" s="16">
        <v>2019</v>
      </c>
      <c r="F305" s="14" t="s">
        <v>1198</v>
      </c>
      <c r="G305" s="16">
        <f t="shared" si="9"/>
        <v>195</v>
      </c>
      <c r="H305" s="73">
        <v>150</v>
      </c>
      <c r="I305" s="17"/>
      <c r="J305" s="16"/>
      <c r="K305" s="16"/>
      <c r="L305" s="73">
        <v>150</v>
      </c>
      <c r="M305" s="17"/>
      <c r="N305" s="73">
        <v>45</v>
      </c>
      <c r="O305" s="17"/>
      <c r="P305" s="17">
        <v>45</v>
      </c>
      <c r="Q305" s="17"/>
      <c r="R305" s="14" t="s">
        <v>56</v>
      </c>
      <c r="S305" s="14" t="s">
        <v>1182</v>
      </c>
      <c r="T305" s="33" t="s">
        <v>60</v>
      </c>
    </row>
    <row r="306" spans="1:20" s="1" customFormat="1" ht="67.5">
      <c r="A306" s="9"/>
      <c r="B306" s="14" t="s">
        <v>1178</v>
      </c>
      <c r="C306" s="29" t="s">
        <v>1199</v>
      </c>
      <c r="D306" s="29" t="s">
        <v>1200</v>
      </c>
      <c r="E306" s="16">
        <v>2019</v>
      </c>
      <c r="F306" s="14" t="s">
        <v>1193</v>
      </c>
      <c r="G306" s="16">
        <f t="shared" si="9"/>
        <v>310</v>
      </c>
      <c r="H306" s="45">
        <v>100</v>
      </c>
      <c r="I306" s="17">
        <v>120</v>
      </c>
      <c r="J306" s="16"/>
      <c r="K306" s="16"/>
      <c r="L306" s="45">
        <v>220</v>
      </c>
      <c r="M306" s="45"/>
      <c r="N306" s="45">
        <v>90</v>
      </c>
      <c r="O306" s="45"/>
      <c r="P306" s="45">
        <v>90</v>
      </c>
      <c r="Q306" s="45"/>
      <c r="R306" s="29" t="s">
        <v>47</v>
      </c>
      <c r="S306" s="14" t="s">
        <v>1182</v>
      </c>
      <c r="T306" s="33" t="s">
        <v>60</v>
      </c>
    </row>
    <row r="307" spans="1:20" s="1" customFormat="1" ht="78.75">
      <c r="A307" s="9"/>
      <c r="B307" s="14" t="s">
        <v>1178</v>
      </c>
      <c r="C307" s="14" t="s">
        <v>971</v>
      </c>
      <c r="D307" s="29" t="s">
        <v>1201</v>
      </c>
      <c r="E307" s="16">
        <v>2019</v>
      </c>
      <c r="F307" s="14" t="s">
        <v>1202</v>
      </c>
      <c r="G307" s="16">
        <f t="shared" si="9"/>
        <v>250</v>
      </c>
      <c r="H307" s="45">
        <v>100</v>
      </c>
      <c r="I307" s="17"/>
      <c r="J307" s="16"/>
      <c r="K307" s="16"/>
      <c r="L307" s="45">
        <v>100</v>
      </c>
      <c r="M307" s="45"/>
      <c r="N307" s="45">
        <v>150</v>
      </c>
      <c r="O307" s="45"/>
      <c r="P307" s="45">
        <v>150</v>
      </c>
      <c r="Q307" s="45"/>
      <c r="R307" s="29" t="s">
        <v>214</v>
      </c>
      <c r="S307" s="14" t="s">
        <v>1182</v>
      </c>
      <c r="T307" s="33" t="s">
        <v>60</v>
      </c>
    </row>
    <row r="308" spans="1:20" s="1" customFormat="1" ht="67.5">
      <c r="A308" s="9"/>
      <c r="B308" s="14" t="s">
        <v>1203</v>
      </c>
      <c r="C308" s="14" t="s">
        <v>147</v>
      </c>
      <c r="D308" s="14" t="s">
        <v>1204</v>
      </c>
      <c r="E308" s="16">
        <v>2019</v>
      </c>
      <c r="F308" s="14" t="s">
        <v>1205</v>
      </c>
      <c r="G308" s="16">
        <f t="shared" si="9"/>
        <v>390</v>
      </c>
      <c r="H308" s="16">
        <v>230</v>
      </c>
      <c r="I308" s="16">
        <v>60</v>
      </c>
      <c r="J308" s="16"/>
      <c r="K308" s="16"/>
      <c r="L308" s="16">
        <v>290</v>
      </c>
      <c r="M308" s="16"/>
      <c r="N308" s="16">
        <v>100</v>
      </c>
      <c r="O308" s="16"/>
      <c r="P308" s="16">
        <v>100</v>
      </c>
      <c r="Q308" s="16"/>
      <c r="R308" s="14" t="s">
        <v>145</v>
      </c>
      <c r="S308" s="14" t="s">
        <v>1206</v>
      </c>
      <c r="T308" s="33" t="s">
        <v>220</v>
      </c>
    </row>
    <row r="309" spans="1:20" s="1" customFormat="1" ht="120" customHeight="1">
      <c r="A309" s="9"/>
      <c r="B309" s="14" t="s">
        <v>1203</v>
      </c>
      <c r="C309" s="14" t="s">
        <v>1207</v>
      </c>
      <c r="D309" s="14" t="s">
        <v>1208</v>
      </c>
      <c r="E309" s="16">
        <v>2019</v>
      </c>
      <c r="F309" s="14" t="s">
        <v>1209</v>
      </c>
      <c r="G309" s="16">
        <f t="shared" si="9"/>
        <v>160</v>
      </c>
      <c r="H309" s="16"/>
      <c r="I309" s="16">
        <v>59</v>
      </c>
      <c r="J309" s="16">
        <v>30</v>
      </c>
      <c r="K309" s="16">
        <v>71</v>
      </c>
      <c r="L309" s="16">
        <v>160</v>
      </c>
      <c r="M309" s="16"/>
      <c r="N309" s="16"/>
      <c r="O309" s="16"/>
      <c r="P309" s="16"/>
      <c r="Q309" s="16"/>
      <c r="R309" s="14" t="s">
        <v>73</v>
      </c>
      <c r="S309" s="14" t="s">
        <v>1210</v>
      </c>
      <c r="T309" s="33" t="s">
        <v>220</v>
      </c>
    </row>
    <row r="310" spans="1:20" s="1" customFormat="1" ht="57.75" customHeight="1">
      <c r="A310" s="9"/>
      <c r="B310" s="14" t="s">
        <v>1211</v>
      </c>
      <c r="C310" s="24" t="s">
        <v>120</v>
      </c>
      <c r="D310" s="14" t="s">
        <v>1212</v>
      </c>
      <c r="E310" s="26">
        <v>2019</v>
      </c>
      <c r="F310" s="14" t="s">
        <v>1213</v>
      </c>
      <c r="G310" s="16">
        <f t="shared" si="9"/>
        <v>160</v>
      </c>
      <c r="H310" s="16">
        <v>120</v>
      </c>
      <c r="I310" s="17"/>
      <c r="J310" s="16"/>
      <c r="K310" s="16"/>
      <c r="L310" s="16">
        <v>120</v>
      </c>
      <c r="M310" s="17">
        <v>40</v>
      </c>
      <c r="N310" s="17"/>
      <c r="O310" s="17"/>
      <c r="P310" s="17">
        <v>40</v>
      </c>
      <c r="Q310" s="17"/>
      <c r="R310" s="29" t="s">
        <v>1214</v>
      </c>
      <c r="S310" s="14" t="s">
        <v>1215</v>
      </c>
      <c r="T310" s="33" t="s">
        <v>220</v>
      </c>
    </row>
    <row r="311" spans="1:20" s="1" customFormat="1" ht="96.75" customHeight="1">
      <c r="A311" s="9"/>
      <c r="B311" s="14" t="s">
        <v>1216</v>
      </c>
      <c r="C311" s="14" t="s">
        <v>1040</v>
      </c>
      <c r="D311" s="85" t="s">
        <v>1217</v>
      </c>
      <c r="E311" s="86">
        <v>2019</v>
      </c>
      <c r="F311" s="14" t="s">
        <v>1218</v>
      </c>
      <c r="G311" s="86">
        <v>240</v>
      </c>
      <c r="H311" s="86">
        <v>150</v>
      </c>
      <c r="I311" s="86"/>
      <c r="J311" s="86"/>
      <c r="K311" s="86"/>
      <c r="L311" s="86">
        <v>150</v>
      </c>
      <c r="M311" s="86"/>
      <c r="N311" s="86">
        <v>90</v>
      </c>
      <c r="O311" s="86"/>
      <c r="P311" s="86"/>
      <c r="Q311" s="86"/>
      <c r="R311" s="29" t="s">
        <v>1219</v>
      </c>
      <c r="S311" s="29" t="s">
        <v>1220</v>
      </c>
      <c r="T311" s="33" t="s">
        <v>220</v>
      </c>
    </row>
    <row r="312" spans="1:20" s="1" customFormat="1" ht="22.5">
      <c r="A312" s="9"/>
      <c r="B312" s="12" t="s">
        <v>1221</v>
      </c>
      <c r="C312" s="79"/>
      <c r="D312" s="79"/>
      <c r="E312" s="59"/>
      <c r="F312" s="14"/>
      <c r="G312" s="16"/>
      <c r="H312" s="16"/>
      <c r="I312" s="17"/>
      <c r="J312" s="16"/>
      <c r="K312" s="16"/>
      <c r="L312" s="16"/>
      <c r="M312" s="17"/>
      <c r="N312" s="17"/>
      <c r="O312" s="17"/>
      <c r="P312" s="17"/>
      <c r="Q312" s="17"/>
      <c r="R312" s="14"/>
      <c r="S312" s="14"/>
      <c r="T312" s="33"/>
    </row>
    <row r="313" spans="1:20" s="1" customFormat="1" ht="56.25">
      <c r="A313" s="9"/>
      <c r="B313" s="14" t="s">
        <v>1222</v>
      </c>
      <c r="C313" s="14" t="s">
        <v>1223</v>
      </c>
      <c r="D313" s="14" t="s">
        <v>1224</v>
      </c>
      <c r="E313" s="16">
        <v>2019</v>
      </c>
      <c r="F313" s="14" t="s">
        <v>1225</v>
      </c>
      <c r="G313" s="16">
        <f aca="true" t="shared" si="10" ref="G312:G349">L313+P313+Q313</f>
        <v>25</v>
      </c>
      <c r="H313" s="16">
        <v>25</v>
      </c>
      <c r="I313" s="16"/>
      <c r="J313" s="16"/>
      <c r="K313" s="16"/>
      <c r="L313" s="16">
        <v>25</v>
      </c>
      <c r="M313" s="17"/>
      <c r="N313" s="17"/>
      <c r="O313" s="17"/>
      <c r="P313" s="17"/>
      <c r="Q313" s="17"/>
      <c r="R313" s="14" t="s">
        <v>1226</v>
      </c>
      <c r="S313" s="14" t="s">
        <v>1227</v>
      </c>
      <c r="T313" s="33" t="s">
        <v>423</v>
      </c>
    </row>
    <row r="314" spans="1:20" s="1" customFormat="1" ht="56.25">
      <c r="A314" s="9"/>
      <c r="B314" s="14" t="s">
        <v>1228</v>
      </c>
      <c r="C314" s="14" t="s">
        <v>1229</v>
      </c>
      <c r="D314" s="14" t="s">
        <v>1224</v>
      </c>
      <c r="E314" s="16">
        <v>2019</v>
      </c>
      <c r="F314" s="14" t="s">
        <v>1225</v>
      </c>
      <c r="G314" s="16">
        <f t="shared" si="10"/>
        <v>25</v>
      </c>
      <c r="H314" s="16">
        <v>25</v>
      </c>
      <c r="I314" s="16"/>
      <c r="J314" s="16"/>
      <c r="K314" s="16"/>
      <c r="L314" s="16">
        <v>25</v>
      </c>
      <c r="M314" s="17"/>
      <c r="N314" s="17"/>
      <c r="O314" s="17"/>
      <c r="P314" s="17"/>
      <c r="Q314" s="17"/>
      <c r="R314" s="14" t="s">
        <v>1230</v>
      </c>
      <c r="S314" s="14" t="s">
        <v>1227</v>
      </c>
      <c r="T314" s="33" t="s">
        <v>423</v>
      </c>
    </row>
    <row r="315" spans="1:20" s="1" customFormat="1" ht="56.25">
      <c r="A315" s="9"/>
      <c r="B315" s="14" t="s">
        <v>1231</v>
      </c>
      <c r="C315" s="14" t="s">
        <v>618</v>
      </c>
      <c r="D315" s="14" t="s">
        <v>1224</v>
      </c>
      <c r="E315" s="16">
        <v>2019</v>
      </c>
      <c r="F315" s="14" t="s">
        <v>1225</v>
      </c>
      <c r="G315" s="16">
        <f t="shared" si="10"/>
        <v>25</v>
      </c>
      <c r="H315" s="16">
        <v>25</v>
      </c>
      <c r="I315" s="16"/>
      <c r="J315" s="16"/>
      <c r="K315" s="16"/>
      <c r="L315" s="16">
        <v>25</v>
      </c>
      <c r="M315" s="17"/>
      <c r="N315" s="17"/>
      <c r="O315" s="17"/>
      <c r="P315" s="17"/>
      <c r="Q315" s="17"/>
      <c r="R315" s="14" t="s">
        <v>1232</v>
      </c>
      <c r="S315" s="14" t="s">
        <v>1227</v>
      </c>
      <c r="T315" s="33" t="s">
        <v>423</v>
      </c>
    </row>
    <row r="316" spans="1:20" s="1" customFormat="1" ht="56.25">
      <c r="A316" s="9"/>
      <c r="B316" s="14" t="s">
        <v>1233</v>
      </c>
      <c r="C316" s="14" t="s">
        <v>1234</v>
      </c>
      <c r="D316" s="14" t="s">
        <v>1224</v>
      </c>
      <c r="E316" s="16">
        <v>2019</v>
      </c>
      <c r="F316" s="14" t="s">
        <v>1225</v>
      </c>
      <c r="G316" s="16">
        <f t="shared" si="10"/>
        <v>25</v>
      </c>
      <c r="H316" s="16">
        <v>25</v>
      </c>
      <c r="I316" s="16"/>
      <c r="J316" s="16"/>
      <c r="K316" s="16"/>
      <c r="L316" s="16">
        <v>25</v>
      </c>
      <c r="M316" s="17"/>
      <c r="N316" s="17"/>
      <c r="O316" s="17"/>
      <c r="P316" s="17"/>
      <c r="Q316" s="17"/>
      <c r="R316" s="14" t="s">
        <v>1235</v>
      </c>
      <c r="S316" s="14" t="s">
        <v>1227</v>
      </c>
      <c r="T316" s="33" t="s">
        <v>423</v>
      </c>
    </row>
    <row r="317" spans="1:20" s="1" customFormat="1" ht="56.25">
      <c r="A317" s="9"/>
      <c r="B317" s="14" t="s">
        <v>1236</v>
      </c>
      <c r="C317" s="14" t="s">
        <v>1237</v>
      </c>
      <c r="D317" s="14" t="s">
        <v>1224</v>
      </c>
      <c r="E317" s="16">
        <v>2019</v>
      </c>
      <c r="F317" s="14" t="s">
        <v>1225</v>
      </c>
      <c r="G317" s="16">
        <f t="shared" si="10"/>
        <v>25</v>
      </c>
      <c r="H317" s="16">
        <v>25</v>
      </c>
      <c r="I317" s="16"/>
      <c r="J317" s="16"/>
      <c r="K317" s="16"/>
      <c r="L317" s="16">
        <v>25</v>
      </c>
      <c r="M317" s="17"/>
      <c r="N317" s="17"/>
      <c r="O317" s="17"/>
      <c r="P317" s="17"/>
      <c r="Q317" s="17"/>
      <c r="R317" s="14" t="s">
        <v>1238</v>
      </c>
      <c r="S317" s="14" t="s">
        <v>1227</v>
      </c>
      <c r="T317" s="33" t="s">
        <v>423</v>
      </c>
    </row>
    <row r="318" spans="1:20" s="1" customFormat="1" ht="56.25">
      <c r="A318" s="9"/>
      <c r="B318" s="14" t="s">
        <v>1239</v>
      </c>
      <c r="C318" s="14" t="s">
        <v>781</v>
      </c>
      <c r="D318" s="14" t="s">
        <v>1224</v>
      </c>
      <c r="E318" s="16">
        <v>2019</v>
      </c>
      <c r="F318" s="14" t="s">
        <v>1225</v>
      </c>
      <c r="G318" s="16">
        <f t="shared" si="10"/>
        <v>25</v>
      </c>
      <c r="H318" s="16">
        <v>25</v>
      </c>
      <c r="I318" s="16"/>
      <c r="J318" s="16"/>
      <c r="K318" s="16"/>
      <c r="L318" s="16">
        <v>25</v>
      </c>
      <c r="M318" s="17"/>
      <c r="N318" s="17"/>
      <c r="O318" s="17"/>
      <c r="P318" s="17"/>
      <c r="Q318" s="17"/>
      <c r="R318" s="14" t="s">
        <v>1240</v>
      </c>
      <c r="S318" s="14" t="s">
        <v>1227</v>
      </c>
      <c r="T318" s="33" t="s">
        <v>423</v>
      </c>
    </row>
    <row r="319" spans="1:20" s="1" customFormat="1" ht="56.25">
      <c r="A319" s="9"/>
      <c r="B319" s="14" t="s">
        <v>1241</v>
      </c>
      <c r="C319" s="14" t="s">
        <v>1242</v>
      </c>
      <c r="D319" s="14" t="s">
        <v>1224</v>
      </c>
      <c r="E319" s="16">
        <v>2019</v>
      </c>
      <c r="F319" s="14" t="s">
        <v>1225</v>
      </c>
      <c r="G319" s="16">
        <f t="shared" si="10"/>
        <v>25</v>
      </c>
      <c r="H319" s="16">
        <v>25</v>
      </c>
      <c r="I319" s="16"/>
      <c r="J319" s="16"/>
      <c r="K319" s="16"/>
      <c r="L319" s="16">
        <v>25</v>
      </c>
      <c r="M319" s="17"/>
      <c r="N319" s="17"/>
      <c r="O319" s="17"/>
      <c r="P319" s="17"/>
      <c r="Q319" s="17"/>
      <c r="R319" s="14" t="s">
        <v>1243</v>
      </c>
      <c r="S319" s="14" t="s">
        <v>1227</v>
      </c>
      <c r="T319" s="33" t="s">
        <v>423</v>
      </c>
    </row>
    <row r="320" spans="1:20" s="1" customFormat="1" ht="56.25">
      <c r="A320" s="9"/>
      <c r="B320" s="14" t="s">
        <v>1244</v>
      </c>
      <c r="C320" s="14" t="s">
        <v>846</v>
      </c>
      <c r="D320" s="14" t="s">
        <v>1224</v>
      </c>
      <c r="E320" s="16">
        <v>2019</v>
      </c>
      <c r="F320" s="14" t="s">
        <v>1225</v>
      </c>
      <c r="G320" s="16">
        <f t="shared" si="10"/>
        <v>25</v>
      </c>
      <c r="H320" s="16">
        <v>25</v>
      </c>
      <c r="I320" s="16"/>
      <c r="J320" s="16"/>
      <c r="K320" s="16"/>
      <c r="L320" s="16">
        <v>25</v>
      </c>
      <c r="M320" s="17"/>
      <c r="N320" s="17"/>
      <c r="O320" s="17"/>
      <c r="P320" s="17"/>
      <c r="Q320" s="17"/>
      <c r="R320" s="14" t="s">
        <v>1245</v>
      </c>
      <c r="S320" s="14" t="s">
        <v>1227</v>
      </c>
      <c r="T320" s="33" t="s">
        <v>423</v>
      </c>
    </row>
    <row r="321" spans="1:20" s="1" customFormat="1" ht="56.25">
      <c r="A321" s="9"/>
      <c r="B321" s="14" t="s">
        <v>1246</v>
      </c>
      <c r="C321" s="14" t="s">
        <v>1247</v>
      </c>
      <c r="D321" s="14" t="s">
        <v>1224</v>
      </c>
      <c r="E321" s="16">
        <v>2019</v>
      </c>
      <c r="F321" s="14" t="s">
        <v>1225</v>
      </c>
      <c r="G321" s="16">
        <f t="shared" si="10"/>
        <v>25</v>
      </c>
      <c r="H321" s="16">
        <v>25</v>
      </c>
      <c r="I321" s="16"/>
      <c r="J321" s="16"/>
      <c r="K321" s="16"/>
      <c r="L321" s="16">
        <v>25</v>
      </c>
      <c r="M321" s="17"/>
      <c r="N321" s="17"/>
      <c r="O321" s="17"/>
      <c r="P321" s="17"/>
      <c r="Q321" s="17"/>
      <c r="R321" s="14" t="s">
        <v>1248</v>
      </c>
      <c r="S321" s="14" t="s">
        <v>1227</v>
      </c>
      <c r="T321" s="33" t="s">
        <v>423</v>
      </c>
    </row>
    <row r="322" spans="1:20" s="1" customFormat="1" ht="56.25">
      <c r="A322" s="9"/>
      <c r="B322" s="14" t="s">
        <v>1249</v>
      </c>
      <c r="C322" s="14" t="s">
        <v>1250</v>
      </c>
      <c r="D322" s="14" t="s">
        <v>1224</v>
      </c>
      <c r="E322" s="16">
        <v>2019</v>
      </c>
      <c r="F322" s="14" t="s">
        <v>1225</v>
      </c>
      <c r="G322" s="16">
        <f t="shared" si="10"/>
        <v>25</v>
      </c>
      <c r="H322" s="16">
        <v>25</v>
      </c>
      <c r="I322" s="16"/>
      <c r="J322" s="16"/>
      <c r="K322" s="16"/>
      <c r="L322" s="16">
        <v>25</v>
      </c>
      <c r="M322" s="17"/>
      <c r="N322" s="17"/>
      <c r="O322" s="17"/>
      <c r="P322" s="17"/>
      <c r="Q322" s="17"/>
      <c r="R322" s="14" t="s">
        <v>1251</v>
      </c>
      <c r="S322" s="14" t="s">
        <v>1227</v>
      </c>
      <c r="T322" s="33" t="s">
        <v>423</v>
      </c>
    </row>
    <row r="323" spans="1:20" s="1" customFormat="1" ht="56.25">
      <c r="A323" s="9"/>
      <c r="B323" s="14" t="s">
        <v>1252</v>
      </c>
      <c r="C323" s="14" t="s">
        <v>1253</v>
      </c>
      <c r="D323" s="14" t="s">
        <v>1224</v>
      </c>
      <c r="E323" s="16">
        <v>2019</v>
      </c>
      <c r="F323" s="14" t="s">
        <v>1225</v>
      </c>
      <c r="G323" s="16">
        <f t="shared" si="10"/>
        <v>25</v>
      </c>
      <c r="H323" s="16">
        <v>25</v>
      </c>
      <c r="I323" s="16"/>
      <c r="J323" s="16"/>
      <c r="K323" s="16"/>
      <c r="L323" s="16">
        <v>25</v>
      </c>
      <c r="M323" s="17"/>
      <c r="N323" s="17"/>
      <c r="O323" s="17"/>
      <c r="P323" s="17"/>
      <c r="Q323" s="17"/>
      <c r="R323" s="14" t="s">
        <v>1254</v>
      </c>
      <c r="S323" s="14" t="s">
        <v>1227</v>
      </c>
      <c r="T323" s="33" t="s">
        <v>423</v>
      </c>
    </row>
    <row r="324" spans="1:20" s="1" customFormat="1" ht="56.25">
      <c r="A324" s="9"/>
      <c r="B324" s="14" t="s">
        <v>1255</v>
      </c>
      <c r="C324" s="14" t="s">
        <v>1256</v>
      </c>
      <c r="D324" s="14" t="s">
        <v>1224</v>
      </c>
      <c r="E324" s="16">
        <v>2019</v>
      </c>
      <c r="F324" s="14" t="s">
        <v>1225</v>
      </c>
      <c r="G324" s="16">
        <f t="shared" si="10"/>
        <v>25</v>
      </c>
      <c r="H324" s="16">
        <v>25</v>
      </c>
      <c r="I324" s="16"/>
      <c r="J324" s="16"/>
      <c r="K324" s="16"/>
      <c r="L324" s="16">
        <v>25</v>
      </c>
      <c r="M324" s="17"/>
      <c r="N324" s="17"/>
      <c r="O324" s="17"/>
      <c r="P324" s="17"/>
      <c r="Q324" s="17"/>
      <c r="R324" s="14" t="s">
        <v>1257</v>
      </c>
      <c r="S324" s="14" t="s">
        <v>1227</v>
      </c>
      <c r="T324" s="33" t="s">
        <v>423</v>
      </c>
    </row>
    <row r="325" spans="1:20" s="1" customFormat="1" ht="56.25">
      <c r="A325" s="9"/>
      <c r="B325" s="14" t="s">
        <v>1258</v>
      </c>
      <c r="C325" s="14" t="s">
        <v>1259</v>
      </c>
      <c r="D325" s="14" t="s">
        <v>1224</v>
      </c>
      <c r="E325" s="16">
        <v>2019</v>
      </c>
      <c r="F325" s="14" t="s">
        <v>1225</v>
      </c>
      <c r="G325" s="16">
        <f t="shared" si="10"/>
        <v>25</v>
      </c>
      <c r="H325" s="16">
        <v>25</v>
      </c>
      <c r="I325" s="16"/>
      <c r="J325" s="16"/>
      <c r="K325" s="16"/>
      <c r="L325" s="16">
        <v>25</v>
      </c>
      <c r="M325" s="17"/>
      <c r="N325" s="17"/>
      <c r="O325" s="17"/>
      <c r="P325" s="17"/>
      <c r="Q325" s="17"/>
      <c r="R325" s="14" t="s">
        <v>1260</v>
      </c>
      <c r="S325" s="14" t="s">
        <v>1227</v>
      </c>
      <c r="T325" s="33" t="s">
        <v>423</v>
      </c>
    </row>
    <row r="326" spans="1:20" s="1" customFormat="1" ht="56.25">
      <c r="A326" s="9"/>
      <c r="B326" s="14" t="s">
        <v>1261</v>
      </c>
      <c r="C326" s="14" t="s">
        <v>1179</v>
      </c>
      <c r="D326" s="14" t="s">
        <v>1224</v>
      </c>
      <c r="E326" s="16">
        <v>2019</v>
      </c>
      <c r="F326" s="14" t="s">
        <v>1225</v>
      </c>
      <c r="G326" s="16">
        <f t="shared" si="10"/>
        <v>25</v>
      </c>
      <c r="H326" s="16">
        <v>25</v>
      </c>
      <c r="I326" s="16"/>
      <c r="J326" s="16"/>
      <c r="K326" s="16"/>
      <c r="L326" s="16">
        <v>25</v>
      </c>
      <c r="M326" s="17"/>
      <c r="N326" s="17"/>
      <c r="O326" s="17"/>
      <c r="P326" s="17"/>
      <c r="Q326" s="17"/>
      <c r="R326" s="14" t="s">
        <v>1260</v>
      </c>
      <c r="S326" s="14" t="s">
        <v>1227</v>
      </c>
      <c r="T326" s="33" t="s">
        <v>423</v>
      </c>
    </row>
    <row r="327" spans="1:20" s="1" customFormat="1" ht="56.25">
      <c r="A327" s="9"/>
      <c r="B327" s="14" t="s">
        <v>1262</v>
      </c>
      <c r="C327" s="14" t="s">
        <v>1263</v>
      </c>
      <c r="D327" s="14" t="s">
        <v>1224</v>
      </c>
      <c r="E327" s="16">
        <v>2019</v>
      </c>
      <c r="F327" s="14" t="s">
        <v>1225</v>
      </c>
      <c r="G327" s="16">
        <f t="shared" si="10"/>
        <v>25</v>
      </c>
      <c r="H327" s="16">
        <v>25</v>
      </c>
      <c r="I327" s="16"/>
      <c r="J327" s="16"/>
      <c r="K327" s="16"/>
      <c r="L327" s="16">
        <v>25</v>
      </c>
      <c r="M327" s="17"/>
      <c r="N327" s="17"/>
      <c r="O327" s="17"/>
      <c r="P327" s="17"/>
      <c r="Q327" s="17"/>
      <c r="R327" s="14" t="s">
        <v>1264</v>
      </c>
      <c r="S327" s="14" t="s">
        <v>1227</v>
      </c>
      <c r="T327" s="33" t="s">
        <v>423</v>
      </c>
    </row>
    <row r="328" spans="1:20" s="1" customFormat="1" ht="56.25">
      <c r="A328" s="9"/>
      <c r="B328" s="14" t="s">
        <v>1265</v>
      </c>
      <c r="C328" s="14" t="s">
        <v>1266</v>
      </c>
      <c r="D328" s="14" t="s">
        <v>1224</v>
      </c>
      <c r="E328" s="16">
        <v>2019</v>
      </c>
      <c r="F328" s="14" t="s">
        <v>1225</v>
      </c>
      <c r="G328" s="16">
        <f t="shared" si="10"/>
        <v>25</v>
      </c>
      <c r="H328" s="16">
        <v>25</v>
      </c>
      <c r="I328" s="16"/>
      <c r="J328" s="16"/>
      <c r="K328" s="16"/>
      <c r="L328" s="16">
        <v>25</v>
      </c>
      <c r="M328" s="17"/>
      <c r="N328" s="17"/>
      <c r="O328" s="17"/>
      <c r="P328" s="17"/>
      <c r="Q328" s="17"/>
      <c r="R328" s="14" t="s">
        <v>1264</v>
      </c>
      <c r="S328" s="14" t="s">
        <v>1227</v>
      </c>
      <c r="T328" s="33" t="s">
        <v>423</v>
      </c>
    </row>
    <row r="329" spans="1:20" s="1" customFormat="1" ht="56.25">
      <c r="A329" s="9"/>
      <c r="B329" s="14" t="s">
        <v>1267</v>
      </c>
      <c r="C329" s="14" t="s">
        <v>550</v>
      </c>
      <c r="D329" s="14" t="s">
        <v>1224</v>
      </c>
      <c r="E329" s="16">
        <v>2019</v>
      </c>
      <c r="F329" s="14" t="s">
        <v>1225</v>
      </c>
      <c r="G329" s="16">
        <f t="shared" si="10"/>
        <v>25</v>
      </c>
      <c r="H329" s="16">
        <v>25</v>
      </c>
      <c r="I329" s="16"/>
      <c r="J329" s="16"/>
      <c r="K329" s="16"/>
      <c r="L329" s="16">
        <v>25</v>
      </c>
      <c r="M329" s="17"/>
      <c r="N329" s="17"/>
      <c r="O329" s="17"/>
      <c r="P329" s="17"/>
      <c r="Q329" s="17"/>
      <c r="R329" s="14" t="s">
        <v>1268</v>
      </c>
      <c r="S329" s="14" t="s">
        <v>1227</v>
      </c>
      <c r="T329" s="33" t="s">
        <v>423</v>
      </c>
    </row>
    <row r="330" spans="1:20" s="1" customFormat="1" ht="56.25">
      <c r="A330" s="9"/>
      <c r="B330" s="14" t="s">
        <v>1269</v>
      </c>
      <c r="C330" s="14" t="s">
        <v>881</v>
      </c>
      <c r="D330" s="14" t="s">
        <v>1224</v>
      </c>
      <c r="E330" s="16">
        <v>2019</v>
      </c>
      <c r="F330" s="14" t="s">
        <v>1225</v>
      </c>
      <c r="G330" s="16">
        <f t="shared" si="10"/>
        <v>25</v>
      </c>
      <c r="H330" s="16">
        <v>25</v>
      </c>
      <c r="I330" s="16"/>
      <c r="J330" s="16"/>
      <c r="K330" s="16"/>
      <c r="L330" s="16">
        <v>25</v>
      </c>
      <c r="M330" s="17"/>
      <c r="N330" s="17"/>
      <c r="O330" s="17"/>
      <c r="P330" s="17"/>
      <c r="Q330" s="17"/>
      <c r="R330" s="14" t="s">
        <v>1270</v>
      </c>
      <c r="S330" s="14" t="s">
        <v>1227</v>
      </c>
      <c r="T330" s="33" t="s">
        <v>423</v>
      </c>
    </row>
    <row r="331" spans="1:20" s="1" customFormat="1" ht="33.75">
      <c r="A331" s="9"/>
      <c r="B331" s="14" t="s">
        <v>1271</v>
      </c>
      <c r="C331" s="14" t="s">
        <v>1272</v>
      </c>
      <c r="D331" s="14" t="s">
        <v>1273</v>
      </c>
      <c r="E331" s="16">
        <v>2019</v>
      </c>
      <c r="F331" s="14" t="s">
        <v>1225</v>
      </c>
      <c r="G331" s="16">
        <f t="shared" si="10"/>
        <v>25</v>
      </c>
      <c r="H331" s="16">
        <v>15</v>
      </c>
      <c r="I331" s="16">
        <v>10</v>
      </c>
      <c r="J331" s="16"/>
      <c r="K331" s="16"/>
      <c r="L331" s="16">
        <v>25</v>
      </c>
      <c r="M331" s="17"/>
      <c r="N331" s="17"/>
      <c r="O331" s="17"/>
      <c r="P331" s="17"/>
      <c r="Q331" s="17"/>
      <c r="R331" s="14" t="s">
        <v>1245</v>
      </c>
      <c r="S331" s="14" t="s">
        <v>1227</v>
      </c>
      <c r="T331" s="33" t="s">
        <v>423</v>
      </c>
    </row>
    <row r="332" spans="1:20" s="1" customFormat="1" ht="56.25">
      <c r="A332" s="9"/>
      <c r="B332" s="14" t="s">
        <v>1274</v>
      </c>
      <c r="C332" s="14" t="s">
        <v>1275</v>
      </c>
      <c r="D332" s="14" t="s">
        <v>1224</v>
      </c>
      <c r="E332" s="16">
        <v>2019</v>
      </c>
      <c r="F332" s="14" t="s">
        <v>1225</v>
      </c>
      <c r="G332" s="16">
        <f t="shared" si="10"/>
        <v>25</v>
      </c>
      <c r="H332" s="16"/>
      <c r="I332" s="16">
        <v>25</v>
      </c>
      <c r="J332" s="16"/>
      <c r="K332" s="16"/>
      <c r="L332" s="16">
        <v>25</v>
      </c>
      <c r="M332" s="17"/>
      <c r="N332" s="17"/>
      <c r="O332" s="17"/>
      <c r="P332" s="17"/>
      <c r="Q332" s="17"/>
      <c r="R332" s="14" t="s">
        <v>1264</v>
      </c>
      <c r="S332" s="14" t="s">
        <v>1227</v>
      </c>
      <c r="T332" s="33" t="s">
        <v>423</v>
      </c>
    </row>
    <row r="333" spans="1:20" s="1" customFormat="1" ht="56.25">
      <c r="A333" s="9"/>
      <c r="B333" s="14" t="s">
        <v>1276</v>
      </c>
      <c r="C333" s="14" t="s">
        <v>1277</v>
      </c>
      <c r="D333" s="14" t="s">
        <v>1224</v>
      </c>
      <c r="E333" s="16">
        <v>2019</v>
      </c>
      <c r="F333" s="14" t="s">
        <v>1225</v>
      </c>
      <c r="G333" s="16">
        <f t="shared" si="10"/>
        <v>25</v>
      </c>
      <c r="H333" s="16"/>
      <c r="I333" s="16">
        <v>25</v>
      </c>
      <c r="J333" s="16"/>
      <c r="K333" s="16"/>
      <c r="L333" s="16">
        <v>25</v>
      </c>
      <c r="M333" s="17"/>
      <c r="N333" s="17"/>
      <c r="O333" s="17"/>
      <c r="P333" s="17"/>
      <c r="Q333" s="17"/>
      <c r="R333" s="14" t="s">
        <v>1264</v>
      </c>
      <c r="S333" s="14" t="s">
        <v>1227</v>
      </c>
      <c r="T333" s="33" t="s">
        <v>423</v>
      </c>
    </row>
    <row r="334" spans="1:20" s="1" customFormat="1" ht="56.25">
      <c r="A334" s="9"/>
      <c r="B334" s="14" t="s">
        <v>1278</v>
      </c>
      <c r="C334" s="14" t="s">
        <v>1279</v>
      </c>
      <c r="D334" s="14" t="s">
        <v>1224</v>
      </c>
      <c r="E334" s="16">
        <v>2019</v>
      </c>
      <c r="F334" s="14" t="s">
        <v>1225</v>
      </c>
      <c r="G334" s="16">
        <f t="shared" si="10"/>
        <v>25</v>
      </c>
      <c r="H334" s="16"/>
      <c r="I334" s="16">
        <v>25</v>
      </c>
      <c r="J334" s="16"/>
      <c r="K334" s="16"/>
      <c r="L334" s="16">
        <v>25</v>
      </c>
      <c r="M334" s="17"/>
      <c r="N334" s="17"/>
      <c r="O334" s="17"/>
      <c r="P334" s="17"/>
      <c r="Q334" s="17"/>
      <c r="R334" s="14" t="s">
        <v>1251</v>
      </c>
      <c r="S334" s="14" t="s">
        <v>1227</v>
      </c>
      <c r="T334" s="33" t="s">
        <v>423</v>
      </c>
    </row>
    <row r="335" spans="1:20" s="1" customFormat="1" ht="56.25">
      <c r="A335" s="9"/>
      <c r="B335" s="14" t="s">
        <v>1280</v>
      </c>
      <c r="C335" s="14" t="s">
        <v>1281</v>
      </c>
      <c r="D335" s="14" t="s">
        <v>1224</v>
      </c>
      <c r="E335" s="16">
        <v>2019</v>
      </c>
      <c r="F335" s="14" t="s">
        <v>1225</v>
      </c>
      <c r="G335" s="16">
        <f t="shared" si="10"/>
        <v>25</v>
      </c>
      <c r="H335" s="16"/>
      <c r="I335" s="16">
        <v>25</v>
      </c>
      <c r="J335" s="16"/>
      <c r="K335" s="16"/>
      <c r="L335" s="16">
        <v>25</v>
      </c>
      <c r="M335" s="17"/>
      <c r="N335" s="17"/>
      <c r="O335" s="17"/>
      <c r="P335" s="17"/>
      <c r="Q335" s="17"/>
      <c r="R335" s="14" t="s">
        <v>1235</v>
      </c>
      <c r="S335" s="14" t="s">
        <v>1227</v>
      </c>
      <c r="T335" s="33" t="s">
        <v>423</v>
      </c>
    </row>
    <row r="336" spans="1:20" s="1" customFormat="1" ht="56.25">
      <c r="A336" s="9"/>
      <c r="B336" s="14" t="s">
        <v>1282</v>
      </c>
      <c r="C336" s="14" t="s">
        <v>924</v>
      </c>
      <c r="D336" s="14" t="s">
        <v>1224</v>
      </c>
      <c r="E336" s="16">
        <v>2019</v>
      </c>
      <c r="F336" s="14" t="s">
        <v>1225</v>
      </c>
      <c r="G336" s="16">
        <f t="shared" si="10"/>
        <v>25</v>
      </c>
      <c r="H336" s="16"/>
      <c r="I336" s="16">
        <v>25</v>
      </c>
      <c r="J336" s="16"/>
      <c r="K336" s="16"/>
      <c r="L336" s="16">
        <v>25</v>
      </c>
      <c r="M336" s="17"/>
      <c r="N336" s="17"/>
      <c r="O336" s="17"/>
      <c r="P336" s="17"/>
      <c r="Q336" s="17"/>
      <c r="R336" s="14" t="s">
        <v>1283</v>
      </c>
      <c r="S336" s="14" t="s">
        <v>1227</v>
      </c>
      <c r="T336" s="33" t="s">
        <v>423</v>
      </c>
    </row>
    <row r="337" spans="1:20" s="1" customFormat="1" ht="22.5">
      <c r="A337" s="9"/>
      <c r="B337" s="12" t="s">
        <v>1284</v>
      </c>
      <c r="C337" s="79"/>
      <c r="D337" s="79"/>
      <c r="E337" s="82"/>
      <c r="F337" s="87"/>
      <c r="G337" s="16"/>
      <c r="H337" s="16"/>
      <c r="I337" s="17"/>
      <c r="J337" s="16"/>
      <c r="K337" s="16"/>
      <c r="L337" s="16"/>
      <c r="M337" s="17"/>
      <c r="N337" s="17"/>
      <c r="O337" s="17"/>
      <c r="P337" s="17"/>
      <c r="Q337" s="17"/>
      <c r="R337" s="14"/>
      <c r="S337" s="14"/>
      <c r="T337" s="33"/>
    </row>
    <row r="338" spans="1:20" s="1" customFormat="1" ht="90">
      <c r="A338" s="9"/>
      <c r="B338" s="14" t="s">
        <v>1285</v>
      </c>
      <c r="C338" s="14" t="s">
        <v>1286</v>
      </c>
      <c r="D338" s="14" t="s">
        <v>1287</v>
      </c>
      <c r="E338" s="16">
        <v>2019</v>
      </c>
      <c r="F338" s="14" t="s">
        <v>1288</v>
      </c>
      <c r="G338" s="16">
        <f t="shared" si="10"/>
        <v>250</v>
      </c>
      <c r="H338" s="16"/>
      <c r="I338" s="16"/>
      <c r="J338" s="16"/>
      <c r="K338" s="16">
        <v>250</v>
      </c>
      <c r="L338" s="16">
        <v>250</v>
      </c>
      <c r="M338" s="16"/>
      <c r="N338" s="16"/>
      <c r="O338" s="16"/>
      <c r="P338" s="16"/>
      <c r="Q338" s="16"/>
      <c r="R338" s="14" t="s">
        <v>1289</v>
      </c>
      <c r="S338" s="14" t="s">
        <v>1290</v>
      </c>
      <c r="T338" s="33" t="s">
        <v>220</v>
      </c>
    </row>
    <row r="339" spans="1:20" s="1" customFormat="1" ht="101.25">
      <c r="A339" s="9"/>
      <c r="B339" s="14" t="s">
        <v>1291</v>
      </c>
      <c r="C339" s="14" t="s">
        <v>1292</v>
      </c>
      <c r="D339" s="14" t="s">
        <v>1293</v>
      </c>
      <c r="E339" s="16">
        <v>2019</v>
      </c>
      <c r="F339" s="14" t="s">
        <v>1294</v>
      </c>
      <c r="G339" s="16">
        <f t="shared" si="10"/>
        <v>250</v>
      </c>
      <c r="H339" s="16"/>
      <c r="I339" s="16"/>
      <c r="J339" s="16"/>
      <c r="K339" s="16">
        <v>250</v>
      </c>
      <c r="L339" s="16">
        <v>250</v>
      </c>
      <c r="M339" s="16"/>
      <c r="N339" s="16"/>
      <c r="O339" s="16"/>
      <c r="P339" s="16"/>
      <c r="Q339" s="16"/>
      <c r="R339" s="14" t="s">
        <v>1289</v>
      </c>
      <c r="S339" s="14" t="s">
        <v>1295</v>
      </c>
      <c r="T339" s="33" t="s">
        <v>220</v>
      </c>
    </row>
    <row r="340" spans="1:20" s="1" customFormat="1" ht="45">
      <c r="A340" s="9"/>
      <c r="B340" s="14" t="s">
        <v>1296</v>
      </c>
      <c r="C340" s="14" t="s">
        <v>1297</v>
      </c>
      <c r="D340" s="14" t="s">
        <v>1298</v>
      </c>
      <c r="E340" s="16">
        <v>2019</v>
      </c>
      <c r="F340" s="14" t="s">
        <v>1299</v>
      </c>
      <c r="G340" s="16">
        <f t="shared" si="10"/>
        <v>240</v>
      </c>
      <c r="H340" s="16">
        <v>114</v>
      </c>
      <c r="I340" s="16">
        <v>126</v>
      </c>
      <c r="J340" s="16"/>
      <c r="K340" s="16"/>
      <c r="L340" s="16">
        <v>240</v>
      </c>
      <c r="M340" s="16"/>
      <c r="N340" s="16"/>
      <c r="O340" s="16"/>
      <c r="P340" s="16"/>
      <c r="Q340" s="16"/>
      <c r="R340" s="14" t="s">
        <v>1300</v>
      </c>
      <c r="S340" s="14" t="s">
        <v>1227</v>
      </c>
      <c r="T340" s="33" t="s">
        <v>220</v>
      </c>
    </row>
    <row r="341" spans="1:20" s="1" customFormat="1" ht="67.5">
      <c r="A341" s="9"/>
      <c r="B341" s="14" t="s">
        <v>1301</v>
      </c>
      <c r="C341" s="14" t="s">
        <v>1302</v>
      </c>
      <c r="D341" s="14" t="s">
        <v>1303</v>
      </c>
      <c r="E341" s="16">
        <v>2019</v>
      </c>
      <c r="F341" s="14" t="s">
        <v>1304</v>
      </c>
      <c r="G341" s="16">
        <f t="shared" si="10"/>
        <v>100</v>
      </c>
      <c r="H341" s="16"/>
      <c r="I341" s="16">
        <v>100</v>
      </c>
      <c r="J341" s="16"/>
      <c r="K341" s="16"/>
      <c r="L341" s="16">
        <v>100</v>
      </c>
      <c r="M341" s="16"/>
      <c r="N341" s="16"/>
      <c r="O341" s="16"/>
      <c r="P341" s="16"/>
      <c r="Q341" s="16"/>
      <c r="R341" s="14" t="s">
        <v>1305</v>
      </c>
      <c r="S341" s="14" t="s">
        <v>1227</v>
      </c>
      <c r="T341" s="33" t="s">
        <v>220</v>
      </c>
    </row>
    <row r="342" spans="1:20" s="1" customFormat="1" ht="22.5">
      <c r="A342" s="9"/>
      <c r="B342" s="12" t="s">
        <v>1306</v>
      </c>
      <c r="C342" s="79"/>
      <c r="D342" s="79"/>
      <c r="E342" s="82"/>
      <c r="F342" s="87"/>
      <c r="G342" s="16"/>
      <c r="H342" s="16"/>
      <c r="I342" s="17"/>
      <c r="J342" s="16"/>
      <c r="K342" s="16"/>
      <c r="L342" s="16"/>
      <c r="M342" s="17"/>
      <c r="N342" s="17"/>
      <c r="O342" s="17"/>
      <c r="P342" s="17"/>
      <c r="Q342" s="17"/>
      <c r="R342" s="14"/>
      <c r="S342" s="14"/>
      <c r="T342" s="33"/>
    </row>
    <row r="343" spans="1:20" s="1" customFormat="1" ht="45">
      <c r="A343" s="9"/>
      <c r="B343" s="88" t="s">
        <v>1307</v>
      </c>
      <c r="C343" s="88" t="s">
        <v>1308</v>
      </c>
      <c r="D343" s="88" t="s">
        <v>1309</v>
      </c>
      <c r="E343" s="89">
        <v>2019</v>
      </c>
      <c r="F343" s="60" t="s">
        <v>1310</v>
      </c>
      <c r="G343" s="16">
        <f t="shared" si="10"/>
        <v>1400</v>
      </c>
      <c r="H343" s="16">
        <v>700</v>
      </c>
      <c r="I343" s="17">
        <v>700</v>
      </c>
      <c r="J343" s="16"/>
      <c r="K343" s="16"/>
      <c r="L343" s="16">
        <v>1400</v>
      </c>
      <c r="M343" s="17"/>
      <c r="N343" s="17"/>
      <c r="O343" s="17"/>
      <c r="P343" s="17"/>
      <c r="Q343" s="17"/>
      <c r="R343" s="60" t="s">
        <v>1311</v>
      </c>
      <c r="S343" s="14" t="s">
        <v>1312</v>
      </c>
      <c r="T343" s="33" t="s">
        <v>423</v>
      </c>
    </row>
    <row r="344" spans="1:20" s="1" customFormat="1" ht="22.5">
      <c r="A344" s="9"/>
      <c r="B344" s="12" t="s">
        <v>1313</v>
      </c>
      <c r="C344" s="79"/>
      <c r="D344" s="79"/>
      <c r="E344" s="82"/>
      <c r="F344" s="90"/>
      <c r="G344" s="16"/>
      <c r="H344" s="16"/>
      <c r="I344" s="17"/>
      <c r="J344" s="16"/>
      <c r="K344" s="16"/>
      <c r="L344" s="16"/>
      <c r="M344" s="17"/>
      <c r="N344" s="17"/>
      <c r="O344" s="17"/>
      <c r="P344" s="17"/>
      <c r="Q344" s="17"/>
      <c r="R344" s="87"/>
      <c r="S344" s="14"/>
      <c r="T344" s="33"/>
    </row>
    <row r="345" spans="1:20" s="1" customFormat="1" ht="67.5">
      <c r="A345" s="9"/>
      <c r="B345" s="88" t="s">
        <v>1314</v>
      </c>
      <c r="C345" s="88" t="s">
        <v>1315</v>
      </c>
      <c r="D345" s="88" t="s">
        <v>1316</v>
      </c>
      <c r="E345" s="89">
        <v>2019</v>
      </c>
      <c r="F345" s="88" t="s">
        <v>1317</v>
      </c>
      <c r="G345" s="89">
        <v>24</v>
      </c>
      <c r="H345" s="89">
        <v>24</v>
      </c>
      <c r="I345" s="89"/>
      <c r="J345" s="89"/>
      <c r="K345" s="89"/>
      <c r="L345" s="89">
        <v>24</v>
      </c>
      <c r="M345" s="89"/>
      <c r="N345" s="89"/>
      <c r="O345" s="89"/>
      <c r="P345" s="89"/>
      <c r="Q345" s="89"/>
      <c r="R345" s="88" t="s">
        <v>97</v>
      </c>
      <c r="S345" s="88" t="s">
        <v>1318</v>
      </c>
      <c r="T345" s="33" t="s">
        <v>423</v>
      </c>
    </row>
    <row r="346" spans="1:20" s="1" customFormat="1" ht="78.75">
      <c r="A346" s="9"/>
      <c r="B346" s="88" t="s">
        <v>1319</v>
      </c>
      <c r="C346" s="88" t="s">
        <v>1320</v>
      </c>
      <c r="D346" s="88" t="s">
        <v>1321</v>
      </c>
      <c r="E346" s="89">
        <v>2019</v>
      </c>
      <c r="F346" s="88" t="s">
        <v>1322</v>
      </c>
      <c r="G346" s="89">
        <v>15</v>
      </c>
      <c r="H346" s="89">
        <v>15</v>
      </c>
      <c r="I346" s="89"/>
      <c r="J346" s="89"/>
      <c r="K346" s="89"/>
      <c r="L346" s="89">
        <v>15</v>
      </c>
      <c r="M346" s="89"/>
      <c r="N346" s="89"/>
      <c r="O346" s="89"/>
      <c r="P346" s="89"/>
      <c r="Q346" s="89"/>
      <c r="R346" s="88" t="s">
        <v>106</v>
      </c>
      <c r="S346" s="88" t="s">
        <v>1318</v>
      </c>
      <c r="T346" s="33" t="s">
        <v>423</v>
      </c>
    </row>
    <row r="347" spans="1:20" s="1" customFormat="1" ht="67.5">
      <c r="A347" s="9"/>
      <c r="B347" s="88" t="s">
        <v>1323</v>
      </c>
      <c r="C347" s="88" t="s">
        <v>572</v>
      </c>
      <c r="D347" s="88" t="s">
        <v>1324</v>
      </c>
      <c r="E347" s="89">
        <v>2019</v>
      </c>
      <c r="F347" s="88" t="s">
        <v>1325</v>
      </c>
      <c r="G347" s="89">
        <v>22</v>
      </c>
      <c r="H347" s="89">
        <v>22</v>
      </c>
      <c r="I347" s="89"/>
      <c r="J347" s="89"/>
      <c r="K347" s="89"/>
      <c r="L347" s="89">
        <v>22</v>
      </c>
      <c r="M347" s="89"/>
      <c r="N347" s="89"/>
      <c r="O347" s="89"/>
      <c r="P347" s="89"/>
      <c r="Q347" s="89"/>
      <c r="R347" s="88" t="s">
        <v>1326</v>
      </c>
      <c r="S347" s="88" t="s">
        <v>1318</v>
      </c>
      <c r="T347" s="33" t="s">
        <v>423</v>
      </c>
    </row>
    <row r="348" spans="1:20" s="1" customFormat="1" ht="67.5">
      <c r="A348" s="9"/>
      <c r="B348" s="88" t="s">
        <v>1327</v>
      </c>
      <c r="C348" s="88" t="s">
        <v>304</v>
      </c>
      <c r="D348" s="88" t="s">
        <v>1328</v>
      </c>
      <c r="E348" s="89">
        <v>2019</v>
      </c>
      <c r="F348" s="88" t="s">
        <v>1329</v>
      </c>
      <c r="G348" s="89">
        <v>18</v>
      </c>
      <c r="H348" s="89">
        <v>18</v>
      </c>
      <c r="I348" s="89"/>
      <c r="J348" s="89"/>
      <c r="K348" s="89"/>
      <c r="L348" s="89">
        <v>18</v>
      </c>
      <c r="M348" s="89"/>
      <c r="N348" s="89"/>
      <c r="O348" s="89"/>
      <c r="P348" s="89"/>
      <c r="Q348" s="89"/>
      <c r="R348" s="88" t="s">
        <v>1326</v>
      </c>
      <c r="S348" s="88" t="s">
        <v>1318</v>
      </c>
      <c r="T348" s="33" t="s">
        <v>423</v>
      </c>
    </row>
    <row r="349" spans="1:20" s="1" customFormat="1" ht="67.5">
      <c r="A349" s="9"/>
      <c r="B349" s="88" t="s">
        <v>1330</v>
      </c>
      <c r="C349" s="88" t="s">
        <v>1331</v>
      </c>
      <c r="D349" s="88" t="s">
        <v>1332</v>
      </c>
      <c r="E349" s="89">
        <v>2019</v>
      </c>
      <c r="F349" s="88" t="s">
        <v>1333</v>
      </c>
      <c r="G349" s="89">
        <v>30</v>
      </c>
      <c r="H349" s="89">
        <v>30</v>
      </c>
      <c r="I349" s="89"/>
      <c r="J349" s="89"/>
      <c r="K349" s="89"/>
      <c r="L349" s="89">
        <v>30</v>
      </c>
      <c r="M349" s="89"/>
      <c r="N349" s="89"/>
      <c r="O349" s="89"/>
      <c r="P349" s="89"/>
      <c r="Q349" s="89"/>
      <c r="R349" s="88" t="s">
        <v>73</v>
      </c>
      <c r="S349" s="88" t="s">
        <v>1318</v>
      </c>
      <c r="T349" s="33" t="s">
        <v>423</v>
      </c>
    </row>
    <row r="350" spans="1:20" s="1" customFormat="1" ht="67.5">
      <c r="A350" s="9"/>
      <c r="B350" s="88" t="s">
        <v>1334</v>
      </c>
      <c r="C350" s="88" t="s">
        <v>1335</v>
      </c>
      <c r="D350" s="88" t="s">
        <v>1336</v>
      </c>
      <c r="E350" s="89">
        <v>2019</v>
      </c>
      <c r="F350" s="88" t="s">
        <v>1337</v>
      </c>
      <c r="G350" s="89">
        <v>5</v>
      </c>
      <c r="H350" s="89">
        <v>5</v>
      </c>
      <c r="I350" s="89"/>
      <c r="J350" s="89"/>
      <c r="K350" s="89"/>
      <c r="L350" s="89">
        <v>5</v>
      </c>
      <c r="M350" s="89"/>
      <c r="N350" s="89"/>
      <c r="O350" s="89"/>
      <c r="P350" s="89"/>
      <c r="Q350" s="89"/>
      <c r="R350" s="88" t="s">
        <v>73</v>
      </c>
      <c r="S350" s="88" t="s">
        <v>1318</v>
      </c>
      <c r="T350" s="33" t="s">
        <v>423</v>
      </c>
    </row>
    <row r="351" spans="1:20" s="1" customFormat="1" ht="78.75">
      <c r="A351" s="9"/>
      <c r="B351" s="88" t="s">
        <v>1338</v>
      </c>
      <c r="C351" s="88" t="s">
        <v>1339</v>
      </c>
      <c r="D351" s="88" t="s">
        <v>1340</v>
      </c>
      <c r="E351" s="89">
        <v>2019</v>
      </c>
      <c r="F351" s="88" t="s">
        <v>1341</v>
      </c>
      <c r="G351" s="89">
        <v>18</v>
      </c>
      <c r="H351" s="89">
        <v>18</v>
      </c>
      <c r="I351" s="89"/>
      <c r="J351" s="89"/>
      <c r="K351" s="89"/>
      <c r="L351" s="89">
        <v>18</v>
      </c>
      <c r="M351" s="89"/>
      <c r="N351" s="89"/>
      <c r="O351" s="89"/>
      <c r="P351" s="89"/>
      <c r="Q351" s="89"/>
      <c r="R351" s="88" t="s">
        <v>214</v>
      </c>
      <c r="S351" s="88" t="s">
        <v>1318</v>
      </c>
      <c r="T351" s="33" t="s">
        <v>423</v>
      </c>
    </row>
    <row r="352" spans="1:20" s="1" customFormat="1" ht="67.5">
      <c r="A352" s="9"/>
      <c r="B352" s="88" t="s">
        <v>1342</v>
      </c>
      <c r="C352" s="88" t="s">
        <v>1343</v>
      </c>
      <c r="D352" s="88" t="s">
        <v>1344</v>
      </c>
      <c r="E352" s="89">
        <v>2019</v>
      </c>
      <c r="F352" s="88" t="s">
        <v>1345</v>
      </c>
      <c r="G352" s="89">
        <v>10</v>
      </c>
      <c r="H352" s="89">
        <v>10</v>
      </c>
      <c r="I352" s="89"/>
      <c r="J352" s="89"/>
      <c r="K352" s="89"/>
      <c r="L352" s="89">
        <v>10</v>
      </c>
      <c r="M352" s="89"/>
      <c r="N352" s="89"/>
      <c r="O352" s="89"/>
      <c r="P352" s="89"/>
      <c r="Q352" s="89"/>
      <c r="R352" s="88" t="s">
        <v>214</v>
      </c>
      <c r="S352" s="88" t="s">
        <v>1318</v>
      </c>
      <c r="T352" s="33" t="s">
        <v>423</v>
      </c>
    </row>
    <row r="353" spans="1:20" s="1" customFormat="1" ht="67.5">
      <c r="A353" s="9"/>
      <c r="B353" s="88" t="s">
        <v>1346</v>
      </c>
      <c r="C353" s="88" t="s">
        <v>222</v>
      </c>
      <c r="D353" s="88" t="s">
        <v>1347</v>
      </c>
      <c r="E353" s="89">
        <v>2019</v>
      </c>
      <c r="F353" s="88" t="s">
        <v>1348</v>
      </c>
      <c r="G353" s="89">
        <v>5</v>
      </c>
      <c r="H353" s="89"/>
      <c r="I353" s="89"/>
      <c r="J353" s="89"/>
      <c r="K353" s="89">
        <v>5</v>
      </c>
      <c r="L353" s="89">
        <v>5</v>
      </c>
      <c r="M353" s="89"/>
      <c r="N353" s="89"/>
      <c r="O353" s="89"/>
      <c r="P353" s="89"/>
      <c r="Q353" s="89"/>
      <c r="R353" s="88" t="s">
        <v>209</v>
      </c>
      <c r="S353" s="88" t="s">
        <v>1318</v>
      </c>
      <c r="T353" s="33" t="s">
        <v>423</v>
      </c>
    </row>
    <row r="354" spans="1:20" s="1" customFormat="1" ht="67.5">
      <c r="A354" s="9"/>
      <c r="B354" s="88" t="s">
        <v>1349</v>
      </c>
      <c r="C354" s="88" t="s">
        <v>1350</v>
      </c>
      <c r="D354" s="88" t="s">
        <v>1351</v>
      </c>
      <c r="E354" s="89">
        <v>2019</v>
      </c>
      <c r="F354" s="88" t="s">
        <v>1352</v>
      </c>
      <c r="G354" s="89">
        <v>0.5</v>
      </c>
      <c r="H354" s="89"/>
      <c r="I354" s="89"/>
      <c r="J354" s="89"/>
      <c r="K354" s="89">
        <v>0.5</v>
      </c>
      <c r="L354" s="89">
        <v>0.5</v>
      </c>
      <c r="M354" s="89"/>
      <c r="N354" s="89"/>
      <c r="O354" s="89"/>
      <c r="P354" s="89"/>
      <c r="Q354" s="89"/>
      <c r="R354" s="88" t="s">
        <v>209</v>
      </c>
      <c r="S354" s="88" t="s">
        <v>1318</v>
      </c>
      <c r="T354" s="33" t="s">
        <v>423</v>
      </c>
    </row>
    <row r="355" spans="1:20" s="1" customFormat="1" ht="67.5">
      <c r="A355" s="9"/>
      <c r="B355" s="88" t="s">
        <v>1353</v>
      </c>
      <c r="C355" s="88" t="s">
        <v>1354</v>
      </c>
      <c r="D355" s="88" t="s">
        <v>1355</v>
      </c>
      <c r="E355" s="89">
        <v>2019</v>
      </c>
      <c r="F355" s="88" t="s">
        <v>1356</v>
      </c>
      <c r="G355" s="89">
        <v>4.5</v>
      </c>
      <c r="H355" s="89"/>
      <c r="I355" s="89"/>
      <c r="J355" s="89"/>
      <c r="K355" s="89">
        <v>4.5</v>
      </c>
      <c r="L355" s="89">
        <v>4.5</v>
      </c>
      <c r="M355" s="89"/>
      <c r="N355" s="89"/>
      <c r="O355" s="89"/>
      <c r="P355" s="89"/>
      <c r="Q355" s="89"/>
      <c r="R355" s="88" t="s">
        <v>209</v>
      </c>
      <c r="S355" s="88" t="s">
        <v>1318</v>
      </c>
      <c r="T355" s="33" t="s">
        <v>423</v>
      </c>
    </row>
    <row r="356" spans="1:20" s="1" customFormat="1" ht="56.25">
      <c r="A356" s="9"/>
      <c r="B356" s="88" t="s">
        <v>1357</v>
      </c>
      <c r="C356" s="88" t="s">
        <v>217</v>
      </c>
      <c r="D356" s="88" t="s">
        <v>1358</v>
      </c>
      <c r="E356" s="89">
        <v>2019</v>
      </c>
      <c r="F356" s="88" t="s">
        <v>1359</v>
      </c>
      <c r="G356" s="89">
        <v>6.5</v>
      </c>
      <c r="H356" s="89"/>
      <c r="I356" s="89"/>
      <c r="J356" s="89"/>
      <c r="K356" s="89">
        <v>6.5</v>
      </c>
      <c r="L356" s="89">
        <v>6.5</v>
      </c>
      <c r="M356" s="89"/>
      <c r="N356" s="89"/>
      <c r="O356" s="89"/>
      <c r="P356" s="89"/>
      <c r="Q356" s="89"/>
      <c r="R356" s="88" t="s">
        <v>209</v>
      </c>
      <c r="S356" s="88" t="s">
        <v>1318</v>
      </c>
      <c r="T356" s="33" t="s">
        <v>423</v>
      </c>
    </row>
    <row r="357" spans="1:20" s="1" customFormat="1" ht="78.75">
      <c r="A357" s="9"/>
      <c r="B357" s="88" t="s">
        <v>1360</v>
      </c>
      <c r="C357" s="88" t="s">
        <v>1361</v>
      </c>
      <c r="D357" s="88" t="s">
        <v>1362</v>
      </c>
      <c r="E357" s="89">
        <v>2019</v>
      </c>
      <c r="F357" s="88" t="s">
        <v>1363</v>
      </c>
      <c r="G357" s="89">
        <v>15</v>
      </c>
      <c r="H357" s="89"/>
      <c r="I357" s="89"/>
      <c r="J357" s="89"/>
      <c r="K357" s="89">
        <v>15</v>
      </c>
      <c r="L357" s="89">
        <v>15</v>
      </c>
      <c r="M357" s="89"/>
      <c r="N357" s="89"/>
      <c r="O357" s="89"/>
      <c r="P357" s="89"/>
      <c r="Q357" s="89"/>
      <c r="R357" s="88" t="s">
        <v>79</v>
      </c>
      <c r="S357" s="88" t="s">
        <v>1318</v>
      </c>
      <c r="T357" s="33" t="s">
        <v>423</v>
      </c>
    </row>
    <row r="358" spans="1:20" s="1" customFormat="1" ht="67.5">
      <c r="A358" s="9"/>
      <c r="B358" s="88" t="s">
        <v>1364</v>
      </c>
      <c r="C358" s="88" t="s">
        <v>1365</v>
      </c>
      <c r="D358" s="88" t="s">
        <v>1366</v>
      </c>
      <c r="E358" s="89">
        <v>2019</v>
      </c>
      <c r="F358" s="88" t="s">
        <v>1367</v>
      </c>
      <c r="G358" s="89">
        <v>50</v>
      </c>
      <c r="H358" s="89">
        <v>8</v>
      </c>
      <c r="I358" s="89"/>
      <c r="J358" s="89"/>
      <c r="K358" s="89">
        <v>42</v>
      </c>
      <c r="L358" s="89">
        <v>50</v>
      </c>
      <c r="M358" s="89"/>
      <c r="N358" s="89"/>
      <c r="O358" s="89"/>
      <c r="P358" s="89"/>
      <c r="Q358" s="89"/>
      <c r="R358" s="88" t="s">
        <v>79</v>
      </c>
      <c r="S358" s="88" t="s">
        <v>1318</v>
      </c>
      <c r="T358" s="33" t="s">
        <v>423</v>
      </c>
    </row>
    <row r="359" spans="1:20" s="1" customFormat="1" ht="56.25">
      <c r="A359" s="9"/>
      <c r="B359" s="88" t="s">
        <v>1368</v>
      </c>
      <c r="C359" s="88" t="s">
        <v>1369</v>
      </c>
      <c r="D359" s="88" t="s">
        <v>1370</v>
      </c>
      <c r="E359" s="89">
        <v>2019</v>
      </c>
      <c r="F359" s="88" t="s">
        <v>1371</v>
      </c>
      <c r="G359" s="89">
        <v>14.5</v>
      </c>
      <c r="H359" s="89">
        <v>14.5</v>
      </c>
      <c r="I359" s="89"/>
      <c r="J359" s="89"/>
      <c r="K359" s="89"/>
      <c r="L359" s="89">
        <v>14.5</v>
      </c>
      <c r="M359" s="89"/>
      <c r="N359" s="89"/>
      <c r="O359" s="89"/>
      <c r="P359" s="89"/>
      <c r="Q359" s="89"/>
      <c r="R359" s="88" t="s">
        <v>79</v>
      </c>
      <c r="S359" s="88" t="s">
        <v>1318</v>
      </c>
      <c r="T359" s="33" t="s">
        <v>423</v>
      </c>
    </row>
    <row r="360" spans="1:20" s="1" customFormat="1" ht="56.25">
      <c r="A360" s="9"/>
      <c r="B360" s="88" t="s">
        <v>1372</v>
      </c>
      <c r="C360" s="88" t="s">
        <v>1373</v>
      </c>
      <c r="D360" s="88" t="s">
        <v>1374</v>
      </c>
      <c r="E360" s="89">
        <v>2019</v>
      </c>
      <c r="F360" s="88" t="s">
        <v>1375</v>
      </c>
      <c r="G360" s="89">
        <v>15.5</v>
      </c>
      <c r="H360" s="89">
        <v>15.5</v>
      </c>
      <c r="I360" s="89"/>
      <c r="J360" s="89"/>
      <c r="K360" s="89"/>
      <c r="L360" s="89">
        <v>15.5</v>
      </c>
      <c r="M360" s="89"/>
      <c r="N360" s="89"/>
      <c r="O360" s="89"/>
      <c r="P360" s="89"/>
      <c r="Q360" s="89"/>
      <c r="R360" s="88" t="s">
        <v>79</v>
      </c>
      <c r="S360" s="88" t="s">
        <v>1318</v>
      </c>
      <c r="T360" s="33" t="s">
        <v>423</v>
      </c>
    </row>
    <row r="361" spans="1:20" s="1" customFormat="1" ht="67.5">
      <c r="A361" s="9"/>
      <c r="B361" s="88" t="s">
        <v>1376</v>
      </c>
      <c r="C361" s="88" t="s">
        <v>1377</v>
      </c>
      <c r="D361" s="88" t="s">
        <v>1378</v>
      </c>
      <c r="E361" s="89">
        <v>2019</v>
      </c>
      <c r="F361" s="88" t="s">
        <v>1379</v>
      </c>
      <c r="G361" s="89">
        <v>7.5</v>
      </c>
      <c r="H361" s="89"/>
      <c r="I361" s="89"/>
      <c r="J361" s="89"/>
      <c r="K361" s="89">
        <v>7.5</v>
      </c>
      <c r="L361" s="89">
        <v>7.5</v>
      </c>
      <c r="M361" s="89"/>
      <c r="N361" s="89"/>
      <c r="O361" s="89"/>
      <c r="P361" s="89"/>
      <c r="Q361" s="89"/>
      <c r="R361" s="88" t="s">
        <v>79</v>
      </c>
      <c r="S361" s="88" t="s">
        <v>1318</v>
      </c>
      <c r="T361" s="33" t="s">
        <v>423</v>
      </c>
    </row>
    <row r="362" spans="1:20" s="1" customFormat="1" ht="56.25">
      <c r="A362" s="9"/>
      <c r="B362" s="88" t="s">
        <v>1380</v>
      </c>
      <c r="C362" s="88" t="s">
        <v>1381</v>
      </c>
      <c r="D362" s="88" t="s">
        <v>1382</v>
      </c>
      <c r="E362" s="89">
        <v>2019</v>
      </c>
      <c r="F362" s="88" t="s">
        <v>1383</v>
      </c>
      <c r="G362" s="89">
        <v>12</v>
      </c>
      <c r="H362" s="89">
        <v>12</v>
      </c>
      <c r="I362" s="89"/>
      <c r="J362" s="89"/>
      <c r="K362" s="89"/>
      <c r="L362" s="89">
        <v>12</v>
      </c>
      <c r="M362" s="89"/>
      <c r="N362" s="89"/>
      <c r="O362" s="89"/>
      <c r="P362" s="89"/>
      <c r="Q362" s="89"/>
      <c r="R362" s="88" t="s">
        <v>79</v>
      </c>
      <c r="S362" s="88" t="s">
        <v>1318</v>
      </c>
      <c r="T362" s="33" t="s">
        <v>423</v>
      </c>
    </row>
    <row r="363" spans="1:20" s="1" customFormat="1" ht="56.25">
      <c r="A363" s="9"/>
      <c r="B363" s="88" t="s">
        <v>1384</v>
      </c>
      <c r="C363" s="88" t="s">
        <v>1385</v>
      </c>
      <c r="D363" s="88" t="s">
        <v>1386</v>
      </c>
      <c r="E363" s="89">
        <v>2019</v>
      </c>
      <c r="F363" s="88" t="s">
        <v>1387</v>
      </c>
      <c r="G363" s="89">
        <v>25</v>
      </c>
      <c r="H363" s="89"/>
      <c r="I363" s="89"/>
      <c r="J363" s="89"/>
      <c r="K363" s="89">
        <v>25</v>
      </c>
      <c r="L363" s="89">
        <v>25</v>
      </c>
      <c r="M363" s="89"/>
      <c r="N363" s="89"/>
      <c r="O363" s="89"/>
      <c r="P363" s="89"/>
      <c r="Q363" s="89"/>
      <c r="R363" s="88" t="s">
        <v>47</v>
      </c>
      <c r="S363" s="88" t="s">
        <v>1318</v>
      </c>
      <c r="T363" s="33" t="s">
        <v>423</v>
      </c>
    </row>
    <row r="364" spans="1:20" s="1" customFormat="1" ht="67.5">
      <c r="A364" s="9"/>
      <c r="B364" s="88" t="s">
        <v>1388</v>
      </c>
      <c r="C364" s="88" t="s">
        <v>1389</v>
      </c>
      <c r="D364" s="88" t="s">
        <v>1390</v>
      </c>
      <c r="E364" s="89">
        <v>2019</v>
      </c>
      <c r="F364" s="88" t="s">
        <v>1391</v>
      </c>
      <c r="G364" s="89">
        <v>4</v>
      </c>
      <c r="H364" s="89">
        <v>4</v>
      </c>
      <c r="I364" s="89"/>
      <c r="J364" s="89"/>
      <c r="K364" s="89"/>
      <c r="L364" s="89">
        <v>4</v>
      </c>
      <c r="M364" s="89"/>
      <c r="N364" s="89"/>
      <c r="O364" s="89"/>
      <c r="P364" s="89"/>
      <c r="Q364" s="89"/>
      <c r="R364" s="88" t="s">
        <v>47</v>
      </c>
      <c r="S364" s="88" t="s">
        <v>1318</v>
      </c>
      <c r="T364" s="33" t="s">
        <v>423</v>
      </c>
    </row>
    <row r="365" spans="1:20" s="1" customFormat="1" ht="78.75">
      <c r="A365" s="9"/>
      <c r="B365" s="88" t="s">
        <v>1392</v>
      </c>
      <c r="C365" s="88" t="s">
        <v>44</v>
      </c>
      <c r="D365" s="88" t="s">
        <v>1393</v>
      </c>
      <c r="E365" s="89">
        <v>2019</v>
      </c>
      <c r="F365" s="88" t="s">
        <v>1394</v>
      </c>
      <c r="G365" s="89">
        <v>8</v>
      </c>
      <c r="H365" s="89">
        <v>8</v>
      </c>
      <c r="I365" s="89"/>
      <c r="J365" s="89"/>
      <c r="K365" s="89"/>
      <c r="L365" s="89">
        <v>8</v>
      </c>
      <c r="M365" s="89"/>
      <c r="N365" s="89"/>
      <c r="O365" s="89"/>
      <c r="P365" s="89"/>
      <c r="Q365" s="89"/>
      <c r="R365" s="88" t="s">
        <v>47</v>
      </c>
      <c r="S365" s="88" t="s">
        <v>1318</v>
      </c>
      <c r="T365" s="33" t="s">
        <v>423</v>
      </c>
    </row>
    <row r="366" spans="1:20" s="1" customFormat="1" ht="56.25">
      <c r="A366" s="9"/>
      <c r="B366" s="88" t="s">
        <v>1395</v>
      </c>
      <c r="C366" s="88" t="s">
        <v>44</v>
      </c>
      <c r="D366" s="88" t="s">
        <v>1396</v>
      </c>
      <c r="E366" s="89">
        <v>2019</v>
      </c>
      <c r="F366" s="88" t="s">
        <v>1397</v>
      </c>
      <c r="G366" s="89">
        <v>15</v>
      </c>
      <c r="H366" s="89">
        <v>15</v>
      </c>
      <c r="I366" s="89"/>
      <c r="J366" s="89"/>
      <c r="K366" s="89"/>
      <c r="L366" s="89">
        <v>15</v>
      </c>
      <c r="M366" s="89"/>
      <c r="N366" s="89"/>
      <c r="O366" s="89"/>
      <c r="P366" s="89"/>
      <c r="Q366" s="89"/>
      <c r="R366" s="88" t="s">
        <v>47</v>
      </c>
      <c r="S366" s="88" t="s">
        <v>1318</v>
      </c>
      <c r="T366" s="33" t="s">
        <v>423</v>
      </c>
    </row>
    <row r="367" spans="1:20" s="1" customFormat="1" ht="45">
      <c r="A367" s="9"/>
      <c r="B367" s="88" t="s">
        <v>1398</v>
      </c>
      <c r="C367" s="88" t="s">
        <v>1399</v>
      </c>
      <c r="D367" s="88" t="s">
        <v>1400</v>
      </c>
      <c r="E367" s="89">
        <v>2019</v>
      </c>
      <c r="F367" s="88" t="s">
        <v>1401</v>
      </c>
      <c r="G367" s="89">
        <v>26</v>
      </c>
      <c r="H367" s="89">
        <v>26</v>
      </c>
      <c r="I367" s="89"/>
      <c r="J367" s="89"/>
      <c r="K367" s="89"/>
      <c r="L367" s="89">
        <v>26</v>
      </c>
      <c r="M367" s="89"/>
      <c r="N367" s="89"/>
      <c r="O367" s="89"/>
      <c r="P367" s="89"/>
      <c r="Q367" s="89"/>
      <c r="R367" s="88" t="s">
        <v>145</v>
      </c>
      <c r="S367" s="88" t="s">
        <v>1318</v>
      </c>
      <c r="T367" s="33" t="s">
        <v>423</v>
      </c>
    </row>
    <row r="368" spans="1:20" s="1" customFormat="1" ht="78.75">
      <c r="A368" s="9"/>
      <c r="B368" s="88" t="s">
        <v>1402</v>
      </c>
      <c r="C368" s="88" t="s">
        <v>1403</v>
      </c>
      <c r="D368" s="88" t="s">
        <v>1404</v>
      </c>
      <c r="E368" s="89">
        <v>2019</v>
      </c>
      <c r="F368" s="88" t="s">
        <v>1405</v>
      </c>
      <c r="G368" s="89">
        <v>80</v>
      </c>
      <c r="H368" s="89">
        <v>52</v>
      </c>
      <c r="I368" s="89"/>
      <c r="J368" s="89"/>
      <c r="K368" s="89">
        <v>28</v>
      </c>
      <c r="L368" s="89">
        <v>80</v>
      </c>
      <c r="M368" s="89"/>
      <c r="N368" s="89"/>
      <c r="O368" s="89"/>
      <c r="P368" s="89"/>
      <c r="Q368" s="89"/>
      <c r="R368" s="88" t="s">
        <v>1406</v>
      </c>
      <c r="S368" s="88" t="s">
        <v>1407</v>
      </c>
      <c r="T368" s="33" t="s">
        <v>423</v>
      </c>
    </row>
    <row r="369" spans="1:20" s="1" customFormat="1" ht="22.5">
      <c r="A369" s="9"/>
      <c r="B369" s="12" t="s">
        <v>1408</v>
      </c>
      <c r="C369" s="24"/>
      <c r="D369" s="14"/>
      <c r="E369" s="26"/>
      <c r="F369" s="14"/>
      <c r="G369" s="16"/>
      <c r="H369" s="16"/>
      <c r="I369" s="17"/>
      <c r="J369" s="16"/>
      <c r="K369" s="16"/>
      <c r="L369" s="16"/>
      <c r="M369" s="17"/>
      <c r="N369" s="17"/>
      <c r="O369" s="17"/>
      <c r="P369" s="17"/>
      <c r="Q369" s="17"/>
      <c r="R369" s="14"/>
      <c r="S369" s="14"/>
      <c r="T369" s="33"/>
    </row>
    <row r="370" spans="1:20" s="1" customFormat="1" ht="202.5">
      <c r="A370" s="9"/>
      <c r="B370" s="14" t="s">
        <v>1409</v>
      </c>
      <c r="C370" s="14" t="s">
        <v>1410</v>
      </c>
      <c r="D370" s="29" t="s">
        <v>1411</v>
      </c>
      <c r="E370" s="26" t="s">
        <v>893</v>
      </c>
      <c r="F370" s="14" t="s">
        <v>1412</v>
      </c>
      <c r="G370" s="16">
        <f aca="true" t="shared" si="11" ref="G370:G394">L370+P370+Q370</f>
        <v>225</v>
      </c>
      <c r="H370" s="91"/>
      <c r="I370" s="45">
        <v>25</v>
      </c>
      <c r="J370" s="17"/>
      <c r="K370" s="45"/>
      <c r="L370" s="16">
        <f aca="true" t="shared" si="12" ref="L370:L394">H370+I370+J370+K370</f>
        <v>25</v>
      </c>
      <c r="M370" s="17"/>
      <c r="N370" s="17">
        <v>100</v>
      </c>
      <c r="O370" s="17"/>
      <c r="P370" s="16">
        <f aca="true" t="shared" si="13" ref="P370:P393">M370+N370+O370</f>
        <v>100</v>
      </c>
      <c r="Q370" s="17">
        <v>100</v>
      </c>
      <c r="R370" s="14" t="s">
        <v>1413</v>
      </c>
      <c r="S370" s="92" t="s">
        <v>1414</v>
      </c>
      <c r="T370" s="33" t="s">
        <v>220</v>
      </c>
    </row>
    <row r="371" spans="1:20" s="1" customFormat="1" ht="225">
      <c r="A371" s="9"/>
      <c r="B371" s="14" t="s">
        <v>1409</v>
      </c>
      <c r="C371" s="14" t="s">
        <v>1410</v>
      </c>
      <c r="D371" s="29" t="s">
        <v>1415</v>
      </c>
      <c r="E371" s="26" t="s">
        <v>893</v>
      </c>
      <c r="F371" s="14" t="s">
        <v>1416</v>
      </c>
      <c r="G371" s="16">
        <f t="shared" si="11"/>
        <v>200</v>
      </c>
      <c r="H371" s="91"/>
      <c r="I371" s="45">
        <v>30</v>
      </c>
      <c r="J371" s="16"/>
      <c r="K371" s="45"/>
      <c r="L371" s="16">
        <f t="shared" si="12"/>
        <v>30</v>
      </c>
      <c r="M371" s="17"/>
      <c r="N371" s="17">
        <v>120</v>
      </c>
      <c r="O371" s="17"/>
      <c r="P371" s="16">
        <f t="shared" si="13"/>
        <v>120</v>
      </c>
      <c r="Q371" s="17">
        <v>50</v>
      </c>
      <c r="R371" s="14" t="s">
        <v>1417</v>
      </c>
      <c r="S371" s="92" t="s">
        <v>1418</v>
      </c>
      <c r="T371" s="33" t="s">
        <v>220</v>
      </c>
    </row>
    <row r="372" spans="1:20" s="1" customFormat="1" ht="135">
      <c r="A372" s="9"/>
      <c r="B372" s="14" t="s">
        <v>1409</v>
      </c>
      <c r="C372" s="14" t="s">
        <v>1419</v>
      </c>
      <c r="D372" s="29" t="s">
        <v>1420</v>
      </c>
      <c r="E372" s="26" t="s">
        <v>893</v>
      </c>
      <c r="F372" s="14" t="s">
        <v>1412</v>
      </c>
      <c r="G372" s="16">
        <f t="shared" si="11"/>
        <v>115</v>
      </c>
      <c r="H372" s="91"/>
      <c r="I372" s="45">
        <v>25</v>
      </c>
      <c r="J372" s="16"/>
      <c r="K372" s="45"/>
      <c r="L372" s="16">
        <f t="shared" si="12"/>
        <v>25</v>
      </c>
      <c r="M372" s="17"/>
      <c r="N372" s="17">
        <v>90</v>
      </c>
      <c r="O372" s="17"/>
      <c r="P372" s="16">
        <f t="shared" si="13"/>
        <v>90</v>
      </c>
      <c r="Q372" s="17"/>
      <c r="R372" s="14" t="s">
        <v>1421</v>
      </c>
      <c r="S372" s="92" t="s">
        <v>1422</v>
      </c>
      <c r="T372" s="33" t="s">
        <v>220</v>
      </c>
    </row>
    <row r="373" spans="1:20" s="1" customFormat="1" ht="191.25">
      <c r="A373" s="9"/>
      <c r="B373" s="14" t="s">
        <v>1409</v>
      </c>
      <c r="C373" s="14" t="s">
        <v>1423</v>
      </c>
      <c r="D373" s="29" t="s">
        <v>1424</v>
      </c>
      <c r="E373" s="26" t="s">
        <v>893</v>
      </c>
      <c r="F373" s="14" t="s">
        <v>1416</v>
      </c>
      <c r="G373" s="16">
        <f t="shared" si="11"/>
        <v>80</v>
      </c>
      <c r="H373" s="91"/>
      <c r="I373" s="45">
        <v>30</v>
      </c>
      <c r="J373" s="16"/>
      <c r="K373" s="45"/>
      <c r="L373" s="16">
        <f t="shared" si="12"/>
        <v>30</v>
      </c>
      <c r="M373" s="17"/>
      <c r="N373" s="17">
        <v>50</v>
      </c>
      <c r="O373" s="17"/>
      <c r="P373" s="16">
        <f t="shared" si="13"/>
        <v>50</v>
      </c>
      <c r="Q373" s="17"/>
      <c r="R373" s="14" t="s">
        <v>1425</v>
      </c>
      <c r="S373" s="92" t="s">
        <v>1426</v>
      </c>
      <c r="T373" s="33" t="s">
        <v>220</v>
      </c>
    </row>
    <row r="374" spans="1:20" s="1" customFormat="1" ht="135">
      <c r="A374" s="9"/>
      <c r="B374" s="14" t="s">
        <v>1409</v>
      </c>
      <c r="C374" s="14" t="s">
        <v>730</v>
      </c>
      <c r="D374" s="29" t="s">
        <v>1427</v>
      </c>
      <c r="E374" s="26" t="s">
        <v>893</v>
      </c>
      <c r="F374" s="14" t="s">
        <v>1416</v>
      </c>
      <c r="G374" s="16">
        <f t="shared" si="11"/>
        <v>70</v>
      </c>
      <c r="H374" s="91"/>
      <c r="I374" s="45">
        <v>30</v>
      </c>
      <c r="J374" s="16"/>
      <c r="K374" s="45"/>
      <c r="L374" s="16">
        <f t="shared" si="12"/>
        <v>30</v>
      </c>
      <c r="M374" s="17"/>
      <c r="N374" s="17">
        <v>40</v>
      </c>
      <c r="O374" s="17"/>
      <c r="P374" s="16">
        <f t="shared" si="13"/>
        <v>40</v>
      </c>
      <c r="Q374" s="17"/>
      <c r="R374" s="14" t="s">
        <v>1428</v>
      </c>
      <c r="S374" s="92" t="s">
        <v>1429</v>
      </c>
      <c r="T374" s="33" t="s">
        <v>220</v>
      </c>
    </row>
    <row r="375" spans="1:20" s="1" customFormat="1" ht="157.5">
      <c r="A375" s="9"/>
      <c r="B375" s="14" t="s">
        <v>1430</v>
      </c>
      <c r="C375" s="14" t="s">
        <v>1431</v>
      </c>
      <c r="D375" s="14" t="s">
        <v>1432</v>
      </c>
      <c r="E375" s="26" t="s">
        <v>893</v>
      </c>
      <c r="F375" s="14" t="s">
        <v>1433</v>
      </c>
      <c r="G375" s="16">
        <f t="shared" si="11"/>
        <v>149</v>
      </c>
      <c r="H375" s="91"/>
      <c r="I375" s="45">
        <v>20</v>
      </c>
      <c r="J375" s="16"/>
      <c r="K375" s="45"/>
      <c r="L375" s="16">
        <f t="shared" si="12"/>
        <v>20</v>
      </c>
      <c r="M375" s="17"/>
      <c r="N375" s="45">
        <v>106</v>
      </c>
      <c r="O375" s="17"/>
      <c r="P375" s="16">
        <f t="shared" si="13"/>
        <v>106</v>
      </c>
      <c r="Q375" s="17">
        <v>23</v>
      </c>
      <c r="R375" s="14" t="s">
        <v>1434</v>
      </c>
      <c r="S375" s="92" t="s">
        <v>1435</v>
      </c>
      <c r="T375" s="33" t="s">
        <v>220</v>
      </c>
    </row>
    <row r="376" spans="1:20" s="1" customFormat="1" ht="236.25">
      <c r="A376" s="9"/>
      <c r="B376" s="14" t="s">
        <v>1430</v>
      </c>
      <c r="C376" s="14" t="s">
        <v>1436</v>
      </c>
      <c r="D376" s="14" t="s">
        <v>1437</v>
      </c>
      <c r="E376" s="26" t="s">
        <v>893</v>
      </c>
      <c r="F376" s="14" t="s">
        <v>1438</v>
      </c>
      <c r="G376" s="16">
        <f t="shared" si="11"/>
        <v>510</v>
      </c>
      <c r="H376" s="91"/>
      <c r="I376" s="45">
        <v>100</v>
      </c>
      <c r="J376" s="16"/>
      <c r="K376" s="45"/>
      <c r="L376" s="16">
        <f t="shared" si="12"/>
        <v>100</v>
      </c>
      <c r="M376" s="17"/>
      <c r="N376" s="45">
        <v>410</v>
      </c>
      <c r="O376" s="17"/>
      <c r="P376" s="16">
        <f t="shared" si="13"/>
        <v>410</v>
      </c>
      <c r="Q376" s="17"/>
      <c r="R376" s="14" t="s">
        <v>1148</v>
      </c>
      <c r="S376" s="93" t="s">
        <v>1439</v>
      </c>
      <c r="T376" s="33" t="s">
        <v>220</v>
      </c>
    </row>
    <row r="377" spans="1:20" s="1" customFormat="1" ht="157.5">
      <c r="A377" s="9"/>
      <c r="B377" s="14" t="s">
        <v>1430</v>
      </c>
      <c r="C377" s="14" t="s">
        <v>1440</v>
      </c>
      <c r="D377" s="14" t="s">
        <v>1441</v>
      </c>
      <c r="E377" s="26" t="s">
        <v>893</v>
      </c>
      <c r="F377" s="14" t="s">
        <v>1442</v>
      </c>
      <c r="G377" s="16">
        <f t="shared" si="11"/>
        <v>95</v>
      </c>
      <c r="H377" s="91"/>
      <c r="I377" s="45">
        <v>30</v>
      </c>
      <c r="J377" s="16"/>
      <c r="K377" s="45"/>
      <c r="L377" s="16">
        <f t="shared" si="12"/>
        <v>30</v>
      </c>
      <c r="M377" s="17"/>
      <c r="N377" s="45">
        <v>60</v>
      </c>
      <c r="O377" s="17"/>
      <c r="P377" s="16">
        <f t="shared" si="13"/>
        <v>60</v>
      </c>
      <c r="Q377" s="17">
        <v>5</v>
      </c>
      <c r="R377" s="14" t="s">
        <v>1443</v>
      </c>
      <c r="S377" s="92" t="s">
        <v>1444</v>
      </c>
      <c r="T377" s="33" t="s">
        <v>220</v>
      </c>
    </row>
    <row r="378" spans="1:20" s="1" customFormat="1" ht="135">
      <c r="A378" s="9"/>
      <c r="B378" s="14" t="s">
        <v>1430</v>
      </c>
      <c r="C378" s="14" t="s">
        <v>518</v>
      </c>
      <c r="D378" s="14" t="s">
        <v>1445</v>
      </c>
      <c r="E378" s="26" t="s">
        <v>893</v>
      </c>
      <c r="F378" s="14" t="s">
        <v>1433</v>
      </c>
      <c r="G378" s="16">
        <f t="shared" si="11"/>
        <v>77</v>
      </c>
      <c r="H378" s="91"/>
      <c r="I378" s="45">
        <v>20</v>
      </c>
      <c r="J378" s="16"/>
      <c r="K378" s="45"/>
      <c r="L378" s="16">
        <f t="shared" si="12"/>
        <v>20</v>
      </c>
      <c r="M378" s="17"/>
      <c r="N378" s="45">
        <v>45</v>
      </c>
      <c r="O378" s="17"/>
      <c r="P378" s="16">
        <f t="shared" si="13"/>
        <v>45</v>
      </c>
      <c r="Q378" s="17">
        <v>12</v>
      </c>
      <c r="R378" s="14" t="s">
        <v>1446</v>
      </c>
      <c r="S378" s="92" t="s">
        <v>1447</v>
      </c>
      <c r="T378" s="33" t="s">
        <v>220</v>
      </c>
    </row>
    <row r="379" spans="1:20" s="1" customFormat="1" ht="101.25">
      <c r="A379" s="9"/>
      <c r="B379" s="14" t="s">
        <v>1430</v>
      </c>
      <c r="C379" s="14" t="s">
        <v>1448</v>
      </c>
      <c r="D379" s="14" t="s">
        <v>1449</v>
      </c>
      <c r="E379" s="26" t="s">
        <v>893</v>
      </c>
      <c r="F379" s="14" t="s">
        <v>1412</v>
      </c>
      <c r="G379" s="16">
        <f t="shared" si="11"/>
        <v>142</v>
      </c>
      <c r="H379" s="91"/>
      <c r="I379" s="45">
        <v>25</v>
      </c>
      <c r="J379" s="16"/>
      <c r="K379" s="45"/>
      <c r="L379" s="16">
        <f t="shared" si="12"/>
        <v>25</v>
      </c>
      <c r="M379" s="17"/>
      <c r="N379" s="45">
        <v>102</v>
      </c>
      <c r="O379" s="17"/>
      <c r="P379" s="16">
        <f t="shared" si="13"/>
        <v>102</v>
      </c>
      <c r="Q379" s="17">
        <v>15</v>
      </c>
      <c r="R379" s="14" t="s">
        <v>1450</v>
      </c>
      <c r="S379" s="92" t="s">
        <v>1451</v>
      </c>
      <c r="T379" s="33" t="s">
        <v>220</v>
      </c>
    </row>
    <row r="380" spans="1:20" s="1" customFormat="1" ht="123.75">
      <c r="A380" s="9"/>
      <c r="B380" s="14" t="s">
        <v>1452</v>
      </c>
      <c r="C380" s="29" t="s">
        <v>1453</v>
      </c>
      <c r="D380" s="14" t="s">
        <v>1454</v>
      </c>
      <c r="E380" s="26" t="s">
        <v>893</v>
      </c>
      <c r="F380" s="14" t="s">
        <v>1438</v>
      </c>
      <c r="G380" s="16">
        <f t="shared" si="11"/>
        <v>390</v>
      </c>
      <c r="H380" s="91"/>
      <c r="I380" s="45">
        <v>60</v>
      </c>
      <c r="J380" s="16"/>
      <c r="K380" s="45"/>
      <c r="L380" s="16">
        <f t="shared" si="12"/>
        <v>60</v>
      </c>
      <c r="M380" s="17"/>
      <c r="N380" s="45">
        <v>300</v>
      </c>
      <c r="O380" s="17"/>
      <c r="P380" s="16">
        <f t="shared" si="13"/>
        <v>300</v>
      </c>
      <c r="Q380" s="17">
        <v>30</v>
      </c>
      <c r="R380" s="14" t="s">
        <v>1455</v>
      </c>
      <c r="S380" s="92" t="s">
        <v>1456</v>
      </c>
      <c r="T380" s="33" t="s">
        <v>220</v>
      </c>
    </row>
    <row r="381" spans="1:20" s="1" customFormat="1" ht="90">
      <c r="A381" s="9"/>
      <c r="B381" s="14" t="s">
        <v>1452</v>
      </c>
      <c r="C381" s="29" t="s">
        <v>954</v>
      </c>
      <c r="D381" s="14" t="s">
        <v>1457</v>
      </c>
      <c r="E381" s="26" t="s">
        <v>893</v>
      </c>
      <c r="F381" s="14" t="s">
        <v>1416</v>
      </c>
      <c r="G381" s="16">
        <f t="shared" si="11"/>
        <v>115</v>
      </c>
      <c r="H381" s="91"/>
      <c r="I381" s="45">
        <v>30</v>
      </c>
      <c r="J381" s="16"/>
      <c r="K381" s="45"/>
      <c r="L381" s="16">
        <f t="shared" si="12"/>
        <v>30</v>
      </c>
      <c r="M381" s="17"/>
      <c r="N381" s="17">
        <v>70</v>
      </c>
      <c r="O381" s="17"/>
      <c r="P381" s="16">
        <f t="shared" si="13"/>
        <v>70</v>
      </c>
      <c r="Q381" s="17">
        <v>15</v>
      </c>
      <c r="R381" s="14" t="s">
        <v>947</v>
      </c>
      <c r="S381" s="92" t="s">
        <v>1458</v>
      </c>
      <c r="T381" s="33" t="s">
        <v>220</v>
      </c>
    </row>
    <row r="382" spans="1:20" s="1" customFormat="1" ht="157.5">
      <c r="A382" s="9"/>
      <c r="B382" s="14" t="s">
        <v>1452</v>
      </c>
      <c r="C382" s="29" t="s">
        <v>1436</v>
      </c>
      <c r="D382" s="14" t="s">
        <v>1459</v>
      </c>
      <c r="E382" s="26" t="s">
        <v>893</v>
      </c>
      <c r="F382" s="14" t="s">
        <v>1416</v>
      </c>
      <c r="G382" s="16">
        <f t="shared" si="11"/>
        <v>150</v>
      </c>
      <c r="H382" s="91"/>
      <c r="I382" s="45">
        <v>30</v>
      </c>
      <c r="J382" s="16"/>
      <c r="K382" s="45"/>
      <c r="L382" s="16">
        <f t="shared" si="12"/>
        <v>30</v>
      </c>
      <c r="M382" s="17"/>
      <c r="N382" s="17">
        <v>100</v>
      </c>
      <c r="O382" s="17"/>
      <c r="P382" s="16">
        <f t="shared" si="13"/>
        <v>100</v>
      </c>
      <c r="Q382" s="17">
        <v>20</v>
      </c>
      <c r="R382" s="14" t="s">
        <v>1460</v>
      </c>
      <c r="S382" s="92" t="s">
        <v>1461</v>
      </c>
      <c r="T382" s="33" t="s">
        <v>220</v>
      </c>
    </row>
    <row r="383" spans="1:20" s="1" customFormat="1" ht="112.5">
      <c r="A383" s="9"/>
      <c r="B383" s="14" t="s">
        <v>1452</v>
      </c>
      <c r="C383" s="29" t="s">
        <v>1462</v>
      </c>
      <c r="D383" s="14" t="s">
        <v>1463</v>
      </c>
      <c r="E383" s="26" t="s">
        <v>893</v>
      </c>
      <c r="F383" s="14" t="s">
        <v>1464</v>
      </c>
      <c r="G383" s="16">
        <f t="shared" si="11"/>
        <v>150</v>
      </c>
      <c r="H383" s="91"/>
      <c r="I383" s="45">
        <v>50</v>
      </c>
      <c r="J383" s="16"/>
      <c r="K383" s="45"/>
      <c r="L383" s="16">
        <f t="shared" si="12"/>
        <v>50</v>
      </c>
      <c r="M383" s="17"/>
      <c r="N383" s="17">
        <v>100</v>
      </c>
      <c r="O383" s="17"/>
      <c r="P383" s="16">
        <f t="shared" si="13"/>
        <v>100</v>
      </c>
      <c r="Q383" s="17"/>
      <c r="R383" s="14" t="s">
        <v>1465</v>
      </c>
      <c r="S383" s="92" t="s">
        <v>1466</v>
      </c>
      <c r="T383" s="33" t="s">
        <v>220</v>
      </c>
    </row>
    <row r="384" spans="1:20" s="1" customFormat="1" ht="101.25">
      <c r="A384" s="9"/>
      <c r="B384" s="14" t="s">
        <v>1452</v>
      </c>
      <c r="C384" s="29" t="s">
        <v>603</v>
      </c>
      <c r="D384" s="14" t="s">
        <v>1467</v>
      </c>
      <c r="E384" s="26" t="s">
        <v>893</v>
      </c>
      <c r="F384" s="14" t="s">
        <v>1416</v>
      </c>
      <c r="G384" s="16">
        <f t="shared" si="11"/>
        <v>470</v>
      </c>
      <c r="H384" s="91"/>
      <c r="I384" s="45">
        <v>30</v>
      </c>
      <c r="J384" s="16"/>
      <c r="K384" s="45"/>
      <c r="L384" s="16">
        <f t="shared" si="12"/>
        <v>30</v>
      </c>
      <c r="M384" s="17"/>
      <c r="N384" s="17">
        <v>250</v>
      </c>
      <c r="O384" s="17"/>
      <c r="P384" s="16">
        <f t="shared" si="13"/>
        <v>250</v>
      </c>
      <c r="Q384" s="17">
        <v>190</v>
      </c>
      <c r="R384" s="14" t="s">
        <v>1468</v>
      </c>
      <c r="S384" s="92" t="s">
        <v>1469</v>
      </c>
      <c r="T384" s="33" t="s">
        <v>220</v>
      </c>
    </row>
    <row r="385" spans="1:20" s="1" customFormat="1" ht="101.25">
      <c r="A385" s="9"/>
      <c r="B385" s="14" t="s">
        <v>1452</v>
      </c>
      <c r="C385" s="29" t="s">
        <v>787</v>
      </c>
      <c r="D385" s="14" t="s">
        <v>1470</v>
      </c>
      <c r="E385" s="26" t="s">
        <v>893</v>
      </c>
      <c r="F385" s="14" t="s">
        <v>1464</v>
      </c>
      <c r="G385" s="16">
        <f t="shared" si="11"/>
        <v>300</v>
      </c>
      <c r="H385" s="91"/>
      <c r="I385" s="45">
        <v>70</v>
      </c>
      <c r="J385" s="16"/>
      <c r="K385" s="45"/>
      <c r="L385" s="16">
        <f t="shared" si="12"/>
        <v>70</v>
      </c>
      <c r="M385" s="17"/>
      <c r="N385" s="17">
        <v>230</v>
      </c>
      <c r="O385" s="17"/>
      <c r="P385" s="16">
        <f t="shared" si="13"/>
        <v>230</v>
      </c>
      <c r="Q385" s="17"/>
      <c r="R385" s="14" t="s">
        <v>1471</v>
      </c>
      <c r="S385" s="92" t="s">
        <v>1472</v>
      </c>
      <c r="T385" s="33" t="s">
        <v>220</v>
      </c>
    </row>
    <row r="386" spans="1:20" s="1" customFormat="1" ht="123.75">
      <c r="A386" s="9"/>
      <c r="B386" s="14" t="s">
        <v>1452</v>
      </c>
      <c r="C386" s="29" t="s">
        <v>1473</v>
      </c>
      <c r="D386" s="14" t="s">
        <v>1474</v>
      </c>
      <c r="E386" s="26" t="s">
        <v>893</v>
      </c>
      <c r="F386" s="14" t="s">
        <v>1464</v>
      </c>
      <c r="G386" s="16">
        <f t="shared" si="11"/>
        <v>265</v>
      </c>
      <c r="H386" s="91"/>
      <c r="I386" s="45">
        <v>50</v>
      </c>
      <c r="J386" s="16"/>
      <c r="K386" s="45"/>
      <c r="L386" s="16">
        <f t="shared" si="12"/>
        <v>50</v>
      </c>
      <c r="M386" s="17"/>
      <c r="N386" s="17">
        <v>200</v>
      </c>
      <c r="O386" s="17"/>
      <c r="P386" s="16">
        <f t="shared" si="13"/>
        <v>200</v>
      </c>
      <c r="Q386" s="17">
        <v>15</v>
      </c>
      <c r="R386" s="14" t="s">
        <v>1475</v>
      </c>
      <c r="S386" s="92" t="s">
        <v>1476</v>
      </c>
      <c r="T386" s="33" t="s">
        <v>220</v>
      </c>
    </row>
    <row r="387" spans="1:20" s="1" customFormat="1" ht="101.25">
      <c r="A387" s="9"/>
      <c r="B387" s="14" t="s">
        <v>1477</v>
      </c>
      <c r="C387" s="14" t="s">
        <v>1410</v>
      </c>
      <c r="D387" s="14" t="s">
        <v>1478</v>
      </c>
      <c r="E387" s="26" t="s">
        <v>893</v>
      </c>
      <c r="F387" s="14" t="s">
        <v>1416</v>
      </c>
      <c r="G387" s="16">
        <f t="shared" si="11"/>
        <v>650</v>
      </c>
      <c r="H387" s="91"/>
      <c r="I387" s="16">
        <v>56</v>
      </c>
      <c r="J387" s="16"/>
      <c r="K387" s="17">
        <v>44</v>
      </c>
      <c r="L387" s="16">
        <f t="shared" si="12"/>
        <v>100</v>
      </c>
      <c r="M387" s="17"/>
      <c r="N387" s="45">
        <v>550</v>
      </c>
      <c r="O387" s="17"/>
      <c r="P387" s="16">
        <f t="shared" si="13"/>
        <v>550</v>
      </c>
      <c r="Q387" s="45"/>
      <c r="R387" s="14" t="s">
        <v>1413</v>
      </c>
      <c r="S387" s="14" t="s">
        <v>1479</v>
      </c>
      <c r="T387" s="33" t="s">
        <v>220</v>
      </c>
    </row>
    <row r="388" spans="1:20" s="1" customFormat="1" ht="213.75">
      <c r="A388" s="9"/>
      <c r="B388" s="14" t="s">
        <v>1477</v>
      </c>
      <c r="C388" s="14" t="s">
        <v>765</v>
      </c>
      <c r="D388" s="14" t="s">
        <v>1480</v>
      </c>
      <c r="E388" s="26" t="s">
        <v>893</v>
      </c>
      <c r="F388" s="14" t="s">
        <v>1481</v>
      </c>
      <c r="G388" s="16">
        <f t="shared" si="11"/>
        <v>120</v>
      </c>
      <c r="H388" s="91"/>
      <c r="I388" s="17">
        <v>50</v>
      </c>
      <c r="J388" s="16"/>
      <c r="K388" s="17"/>
      <c r="L388" s="16">
        <f t="shared" si="12"/>
        <v>50</v>
      </c>
      <c r="M388" s="17"/>
      <c r="N388" s="45">
        <v>55</v>
      </c>
      <c r="O388" s="17"/>
      <c r="P388" s="16">
        <f t="shared" si="13"/>
        <v>55</v>
      </c>
      <c r="Q388" s="45">
        <v>15</v>
      </c>
      <c r="R388" s="14" t="s">
        <v>1482</v>
      </c>
      <c r="S388" s="14" t="s">
        <v>1483</v>
      </c>
      <c r="T388" s="33" t="s">
        <v>220</v>
      </c>
    </row>
    <row r="389" spans="1:20" s="1" customFormat="1" ht="247.5">
      <c r="A389" s="9"/>
      <c r="B389" s="14" t="s">
        <v>1484</v>
      </c>
      <c r="C389" s="14" t="s">
        <v>1485</v>
      </c>
      <c r="D389" s="14" t="s">
        <v>1486</v>
      </c>
      <c r="E389" s="26" t="s">
        <v>893</v>
      </c>
      <c r="F389" s="14" t="s">
        <v>1487</v>
      </c>
      <c r="G389" s="16">
        <f t="shared" si="11"/>
        <v>230</v>
      </c>
      <c r="H389" s="91"/>
      <c r="I389" s="45">
        <v>30</v>
      </c>
      <c r="J389" s="16"/>
      <c r="K389" s="45"/>
      <c r="L389" s="16">
        <f t="shared" si="12"/>
        <v>30</v>
      </c>
      <c r="M389" s="17"/>
      <c r="N389" s="45">
        <v>50</v>
      </c>
      <c r="O389" s="17"/>
      <c r="P389" s="16">
        <f t="shared" si="13"/>
        <v>50</v>
      </c>
      <c r="Q389" s="45">
        <v>150</v>
      </c>
      <c r="R389" s="14" t="s">
        <v>1488</v>
      </c>
      <c r="S389" s="14" t="s">
        <v>1489</v>
      </c>
      <c r="T389" s="33" t="s">
        <v>220</v>
      </c>
    </row>
    <row r="390" spans="1:20" s="1" customFormat="1" ht="168.75">
      <c r="A390" s="9"/>
      <c r="B390" s="14" t="s">
        <v>1484</v>
      </c>
      <c r="C390" s="14" t="s">
        <v>1275</v>
      </c>
      <c r="D390" s="14" t="s">
        <v>1490</v>
      </c>
      <c r="E390" s="26" t="s">
        <v>893</v>
      </c>
      <c r="F390" s="14" t="s">
        <v>1412</v>
      </c>
      <c r="G390" s="16">
        <f t="shared" si="11"/>
        <v>120</v>
      </c>
      <c r="H390" s="91"/>
      <c r="I390" s="45">
        <v>25</v>
      </c>
      <c r="J390" s="16"/>
      <c r="K390" s="45"/>
      <c r="L390" s="16">
        <f t="shared" si="12"/>
        <v>25</v>
      </c>
      <c r="M390" s="17"/>
      <c r="N390" s="45">
        <v>45</v>
      </c>
      <c r="O390" s="17"/>
      <c r="P390" s="16">
        <f t="shared" si="13"/>
        <v>45</v>
      </c>
      <c r="Q390" s="45">
        <v>50</v>
      </c>
      <c r="R390" s="14" t="s">
        <v>1491</v>
      </c>
      <c r="S390" s="14" t="s">
        <v>1492</v>
      </c>
      <c r="T390" s="33" t="s">
        <v>220</v>
      </c>
    </row>
    <row r="391" spans="1:20" s="1" customFormat="1" ht="168.75">
      <c r="A391" s="9"/>
      <c r="B391" s="14" t="s">
        <v>1484</v>
      </c>
      <c r="C391" s="14" t="s">
        <v>73</v>
      </c>
      <c r="D391" s="14" t="s">
        <v>1493</v>
      </c>
      <c r="E391" s="26" t="s">
        <v>893</v>
      </c>
      <c r="F391" s="14" t="s">
        <v>1416</v>
      </c>
      <c r="G391" s="16">
        <f t="shared" si="11"/>
        <v>150</v>
      </c>
      <c r="H391" s="91"/>
      <c r="I391" s="45">
        <v>30</v>
      </c>
      <c r="J391" s="16"/>
      <c r="K391" s="45"/>
      <c r="L391" s="16">
        <f t="shared" si="12"/>
        <v>30</v>
      </c>
      <c r="M391" s="17"/>
      <c r="N391" s="45">
        <v>70</v>
      </c>
      <c r="O391" s="17"/>
      <c r="P391" s="16">
        <f t="shared" si="13"/>
        <v>70</v>
      </c>
      <c r="Q391" s="45">
        <v>50</v>
      </c>
      <c r="R391" s="14" t="s">
        <v>1460</v>
      </c>
      <c r="S391" s="14" t="s">
        <v>1494</v>
      </c>
      <c r="T391" s="33" t="s">
        <v>220</v>
      </c>
    </row>
    <row r="392" spans="1:20" s="1" customFormat="1" ht="146.25">
      <c r="A392" s="9"/>
      <c r="B392" s="14" t="s">
        <v>1495</v>
      </c>
      <c r="C392" s="29" t="s">
        <v>437</v>
      </c>
      <c r="D392" s="29" t="s">
        <v>1496</v>
      </c>
      <c r="E392" s="26" t="s">
        <v>893</v>
      </c>
      <c r="F392" s="14" t="s">
        <v>1416</v>
      </c>
      <c r="G392" s="16">
        <f t="shared" si="11"/>
        <v>80</v>
      </c>
      <c r="H392" s="91"/>
      <c r="I392" s="17">
        <v>30</v>
      </c>
      <c r="J392" s="16"/>
      <c r="K392" s="17"/>
      <c r="L392" s="16">
        <f t="shared" si="12"/>
        <v>30</v>
      </c>
      <c r="M392" s="17"/>
      <c r="N392" s="17">
        <v>50</v>
      </c>
      <c r="O392" s="17"/>
      <c r="P392" s="16">
        <f t="shared" si="13"/>
        <v>50</v>
      </c>
      <c r="Q392" s="17"/>
      <c r="R392" s="14" t="s">
        <v>1497</v>
      </c>
      <c r="S392" s="14" t="s">
        <v>1498</v>
      </c>
      <c r="T392" s="33" t="s">
        <v>220</v>
      </c>
    </row>
    <row r="393" spans="1:20" s="1" customFormat="1" ht="191.25">
      <c r="A393" s="9"/>
      <c r="B393" s="14" t="s">
        <v>1499</v>
      </c>
      <c r="C393" s="14" t="s">
        <v>1500</v>
      </c>
      <c r="D393" s="14" t="s">
        <v>1501</v>
      </c>
      <c r="E393" s="26" t="s">
        <v>893</v>
      </c>
      <c r="F393" s="14" t="s">
        <v>1416</v>
      </c>
      <c r="G393" s="16">
        <f t="shared" si="11"/>
        <v>90</v>
      </c>
      <c r="H393" s="91"/>
      <c r="I393" s="17">
        <v>30</v>
      </c>
      <c r="J393" s="16"/>
      <c r="K393" s="17"/>
      <c r="L393" s="16">
        <f t="shared" si="12"/>
        <v>30</v>
      </c>
      <c r="M393" s="17"/>
      <c r="N393" s="17">
        <v>60</v>
      </c>
      <c r="O393" s="17"/>
      <c r="P393" s="16">
        <f t="shared" si="13"/>
        <v>60</v>
      </c>
      <c r="Q393" s="17"/>
      <c r="R393" s="14" t="s">
        <v>1502</v>
      </c>
      <c r="S393" s="14" t="s">
        <v>1503</v>
      </c>
      <c r="T393" s="33" t="s">
        <v>220</v>
      </c>
    </row>
    <row r="394" spans="1:20" s="1" customFormat="1" ht="225">
      <c r="A394" s="9"/>
      <c r="B394" s="14" t="s">
        <v>1504</v>
      </c>
      <c r="C394" s="14" t="s">
        <v>1505</v>
      </c>
      <c r="D394" s="14" t="s">
        <v>1506</v>
      </c>
      <c r="E394" s="26" t="s">
        <v>893</v>
      </c>
      <c r="F394" s="14" t="s">
        <v>1507</v>
      </c>
      <c r="G394" s="16">
        <f t="shared" si="11"/>
        <v>50</v>
      </c>
      <c r="H394" s="91"/>
      <c r="I394" s="45">
        <v>50</v>
      </c>
      <c r="J394" s="16"/>
      <c r="K394" s="45"/>
      <c r="L394" s="16">
        <f t="shared" si="12"/>
        <v>50</v>
      </c>
      <c r="M394" s="17"/>
      <c r="N394" s="17"/>
      <c r="O394" s="17"/>
      <c r="P394" s="16"/>
      <c r="Q394" s="17"/>
      <c r="R394" s="14" t="s">
        <v>1508</v>
      </c>
      <c r="S394" s="14" t="s">
        <v>1509</v>
      </c>
      <c r="T394" s="33" t="s">
        <v>220</v>
      </c>
    </row>
    <row r="395" spans="1:20" s="1" customFormat="1" ht="90">
      <c r="A395" s="9"/>
      <c r="B395" s="14" t="s">
        <v>1510</v>
      </c>
      <c r="C395" s="14" t="s">
        <v>669</v>
      </c>
      <c r="D395" s="14" t="s">
        <v>1511</v>
      </c>
      <c r="E395" s="26">
        <v>2019</v>
      </c>
      <c r="F395" s="16" t="s">
        <v>1512</v>
      </c>
      <c r="G395" s="16">
        <v>230</v>
      </c>
      <c r="H395" s="74"/>
      <c r="I395" s="45">
        <v>230</v>
      </c>
      <c r="J395" s="16"/>
      <c r="K395" s="45"/>
      <c r="L395" s="16">
        <v>230</v>
      </c>
      <c r="M395" s="17"/>
      <c r="N395" s="17"/>
      <c r="O395" s="17"/>
      <c r="P395" s="16"/>
      <c r="Q395" s="17"/>
      <c r="R395" s="14" t="s">
        <v>1513</v>
      </c>
      <c r="S395" s="14" t="s">
        <v>1514</v>
      </c>
      <c r="T395" s="33" t="s">
        <v>220</v>
      </c>
    </row>
    <row r="396" spans="1:20" s="1" customFormat="1" ht="33.75">
      <c r="A396" s="9"/>
      <c r="B396" s="12" t="s">
        <v>1515</v>
      </c>
      <c r="C396" s="14"/>
      <c r="D396" s="14"/>
      <c r="E396" s="26"/>
      <c r="F396" s="14"/>
      <c r="G396" s="16"/>
      <c r="H396" s="16"/>
      <c r="I396" s="17"/>
      <c r="J396" s="16"/>
      <c r="K396" s="16"/>
      <c r="L396" s="16"/>
      <c r="M396" s="17"/>
      <c r="N396" s="17"/>
      <c r="O396" s="17"/>
      <c r="P396" s="16"/>
      <c r="Q396" s="17"/>
      <c r="R396" s="14"/>
      <c r="S396" s="14"/>
      <c r="T396" s="33"/>
    </row>
    <row r="397" spans="1:20" s="1" customFormat="1" ht="78.75">
      <c r="A397" s="9"/>
      <c r="B397" s="14" t="s">
        <v>1516</v>
      </c>
      <c r="C397" s="14" t="s">
        <v>73</v>
      </c>
      <c r="D397" s="14" t="s">
        <v>1517</v>
      </c>
      <c r="E397" s="26">
        <v>2019</v>
      </c>
      <c r="F397" s="14" t="s">
        <v>1518</v>
      </c>
      <c r="G397" s="16">
        <f aca="true" t="shared" si="14" ref="G397:G414">L397+Q397+P397</f>
        <v>182</v>
      </c>
      <c r="H397" s="16"/>
      <c r="I397" s="17"/>
      <c r="J397" s="16"/>
      <c r="K397" s="16">
        <v>182</v>
      </c>
      <c r="L397" s="16">
        <f aca="true" t="shared" si="15" ref="L397:L414">K397+J397+I397+H397</f>
        <v>182</v>
      </c>
      <c r="M397" s="17"/>
      <c r="N397" s="17"/>
      <c r="O397" s="17"/>
      <c r="P397" s="16"/>
      <c r="Q397" s="17"/>
      <c r="R397" s="14" t="str">
        <f aca="true" t="shared" si="16" ref="R397:R414">C397</f>
        <v>汉源街道办</v>
      </c>
      <c r="S397" s="14" t="s">
        <v>1519</v>
      </c>
      <c r="T397" s="33" t="s">
        <v>220</v>
      </c>
    </row>
    <row r="398" spans="1:20" s="1" customFormat="1" ht="78.75">
      <c r="A398" s="9"/>
      <c r="B398" s="14" t="s">
        <v>1516</v>
      </c>
      <c r="C398" s="14" t="s">
        <v>437</v>
      </c>
      <c r="D398" s="14" t="s">
        <v>1520</v>
      </c>
      <c r="E398" s="26">
        <v>2019</v>
      </c>
      <c r="F398" s="14" t="s">
        <v>1518</v>
      </c>
      <c r="G398" s="16">
        <f t="shared" si="14"/>
        <v>148.8</v>
      </c>
      <c r="H398" s="16"/>
      <c r="I398" s="17"/>
      <c r="J398" s="16"/>
      <c r="K398" s="16">
        <v>148.8</v>
      </c>
      <c r="L398" s="16">
        <f t="shared" si="15"/>
        <v>148.8</v>
      </c>
      <c r="M398" s="17"/>
      <c r="N398" s="17"/>
      <c r="O398" s="17"/>
      <c r="P398" s="16"/>
      <c r="Q398" s="17"/>
      <c r="R398" s="14" t="str">
        <f t="shared" si="16"/>
        <v>高寨子街道办</v>
      </c>
      <c r="S398" s="14" t="s">
        <v>1519</v>
      </c>
      <c r="T398" s="33" t="s">
        <v>220</v>
      </c>
    </row>
    <row r="399" spans="1:20" s="1" customFormat="1" ht="78.75">
      <c r="A399" s="9"/>
      <c r="B399" s="14" t="s">
        <v>1516</v>
      </c>
      <c r="C399" s="14" t="s">
        <v>502</v>
      </c>
      <c r="D399" s="14" t="s">
        <v>1521</v>
      </c>
      <c r="E399" s="26">
        <v>2019</v>
      </c>
      <c r="F399" s="14" t="s">
        <v>1518</v>
      </c>
      <c r="G399" s="16">
        <f t="shared" si="14"/>
        <v>109.80000000000001</v>
      </c>
      <c r="H399" s="16"/>
      <c r="I399" s="17"/>
      <c r="J399" s="16"/>
      <c r="K399" s="16">
        <v>109.80000000000001</v>
      </c>
      <c r="L399" s="16">
        <f t="shared" si="15"/>
        <v>109.80000000000001</v>
      </c>
      <c r="M399" s="17"/>
      <c r="N399" s="17"/>
      <c r="O399" s="17"/>
      <c r="P399" s="16"/>
      <c r="Q399" s="17"/>
      <c r="R399" s="14" t="str">
        <f t="shared" si="16"/>
        <v>青木川镇</v>
      </c>
      <c r="S399" s="14" t="s">
        <v>1519</v>
      </c>
      <c r="T399" s="33" t="s">
        <v>220</v>
      </c>
    </row>
    <row r="400" spans="1:20" s="1" customFormat="1" ht="78.75">
      <c r="A400" s="9"/>
      <c r="B400" s="14" t="s">
        <v>1516</v>
      </c>
      <c r="C400" s="14" t="s">
        <v>37</v>
      </c>
      <c r="D400" s="14" t="s">
        <v>1522</v>
      </c>
      <c r="E400" s="26">
        <v>2019</v>
      </c>
      <c r="F400" s="14" t="s">
        <v>1518</v>
      </c>
      <c r="G400" s="16">
        <f t="shared" si="14"/>
        <v>176.60000000000002</v>
      </c>
      <c r="H400" s="16"/>
      <c r="I400" s="17"/>
      <c r="J400" s="16"/>
      <c r="K400" s="16">
        <v>176.60000000000002</v>
      </c>
      <c r="L400" s="16">
        <f t="shared" si="15"/>
        <v>176.60000000000002</v>
      </c>
      <c r="M400" s="17"/>
      <c r="N400" s="17"/>
      <c r="O400" s="17"/>
      <c r="P400" s="16"/>
      <c r="Q400" s="17"/>
      <c r="R400" s="14" t="str">
        <f t="shared" si="16"/>
        <v>安乐河镇</v>
      </c>
      <c r="S400" s="14" t="s">
        <v>1519</v>
      </c>
      <c r="T400" s="33" t="s">
        <v>220</v>
      </c>
    </row>
    <row r="401" spans="1:20" s="1" customFormat="1" ht="78.75">
      <c r="A401" s="9"/>
      <c r="B401" s="14" t="s">
        <v>1516</v>
      </c>
      <c r="C401" s="14" t="s">
        <v>30</v>
      </c>
      <c r="D401" s="14" t="s">
        <v>1523</v>
      </c>
      <c r="E401" s="26">
        <v>2019</v>
      </c>
      <c r="F401" s="14" t="s">
        <v>1518</v>
      </c>
      <c r="G401" s="16">
        <f t="shared" si="14"/>
        <v>79.4</v>
      </c>
      <c r="H401" s="16"/>
      <c r="I401" s="17"/>
      <c r="J401" s="16"/>
      <c r="K401" s="16">
        <v>79.4</v>
      </c>
      <c r="L401" s="16">
        <f t="shared" si="15"/>
        <v>79.4</v>
      </c>
      <c r="M401" s="17"/>
      <c r="N401" s="17"/>
      <c r="O401" s="17"/>
      <c r="P401" s="16"/>
      <c r="Q401" s="17"/>
      <c r="R401" s="14" t="str">
        <f t="shared" si="16"/>
        <v>广坪镇</v>
      </c>
      <c r="S401" s="14" t="s">
        <v>1519</v>
      </c>
      <c r="T401" s="33" t="s">
        <v>220</v>
      </c>
    </row>
    <row r="402" spans="1:20" s="1" customFormat="1" ht="78.75">
      <c r="A402" s="9"/>
      <c r="B402" s="14" t="s">
        <v>1516</v>
      </c>
      <c r="C402" s="14" t="s">
        <v>56</v>
      </c>
      <c r="D402" s="14" t="s">
        <v>1524</v>
      </c>
      <c r="E402" s="26">
        <v>2019</v>
      </c>
      <c r="F402" s="14" t="s">
        <v>1518</v>
      </c>
      <c r="G402" s="16">
        <f t="shared" si="14"/>
        <v>89.2</v>
      </c>
      <c r="H402" s="16"/>
      <c r="I402" s="17"/>
      <c r="J402" s="16"/>
      <c r="K402" s="16">
        <v>89.2</v>
      </c>
      <c r="L402" s="16">
        <f t="shared" si="15"/>
        <v>89.2</v>
      </c>
      <c r="M402" s="17"/>
      <c r="N402" s="17"/>
      <c r="O402" s="17"/>
      <c r="P402" s="16"/>
      <c r="Q402" s="17"/>
      <c r="R402" s="14" t="str">
        <f t="shared" si="16"/>
        <v>太阳岭镇</v>
      </c>
      <c r="S402" s="14" t="s">
        <v>1519</v>
      </c>
      <c r="T402" s="33" t="s">
        <v>220</v>
      </c>
    </row>
    <row r="403" spans="1:20" s="1" customFormat="1" ht="78.75">
      <c r="A403" s="9"/>
      <c r="B403" s="14" t="s">
        <v>1516</v>
      </c>
      <c r="C403" s="14" t="s">
        <v>154</v>
      </c>
      <c r="D403" s="14" t="s">
        <v>1525</v>
      </c>
      <c r="E403" s="26">
        <v>2019</v>
      </c>
      <c r="F403" s="14" t="s">
        <v>1518</v>
      </c>
      <c r="G403" s="16">
        <f t="shared" si="14"/>
        <v>136.20000000000002</v>
      </c>
      <c r="H403" s="16"/>
      <c r="I403" s="17"/>
      <c r="J403" s="16"/>
      <c r="K403" s="16">
        <v>136.20000000000002</v>
      </c>
      <c r="L403" s="16">
        <f t="shared" si="15"/>
        <v>136.20000000000002</v>
      </c>
      <c r="M403" s="17"/>
      <c r="N403" s="17"/>
      <c r="O403" s="17"/>
      <c r="P403" s="16"/>
      <c r="Q403" s="17"/>
      <c r="R403" s="14" t="str">
        <f t="shared" si="16"/>
        <v>舒家坝镇</v>
      </c>
      <c r="S403" s="14" t="s">
        <v>1519</v>
      </c>
      <c r="T403" s="33" t="s">
        <v>220</v>
      </c>
    </row>
    <row r="404" spans="1:20" s="1" customFormat="1" ht="78.75">
      <c r="A404" s="9"/>
      <c r="B404" s="14" t="s">
        <v>1516</v>
      </c>
      <c r="C404" s="14" t="s">
        <v>114</v>
      </c>
      <c r="D404" s="14" t="s">
        <v>1526</v>
      </c>
      <c r="E404" s="26">
        <v>2019</v>
      </c>
      <c r="F404" s="14" t="s">
        <v>1518</v>
      </c>
      <c r="G404" s="16">
        <f t="shared" si="14"/>
        <v>136.6</v>
      </c>
      <c r="H404" s="16"/>
      <c r="I404" s="17"/>
      <c r="J404" s="16"/>
      <c r="K404" s="16">
        <v>136.6</v>
      </c>
      <c r="L404" s="16">
        <f t="shared" si="15"/>
        <v>136.6</v>
      </c>
      <c r="M404" s="17"/>
      <c r="N404" s="17"/>
      <c r="O404" s="17"/>
      <c r="P404" s="16"/>
      <c r="Q404" s="17"/>
      <c r="R404" s="14" t="str">
        <f t="shared" si="16"/>
        <v>胡家坝镇</v>
      </c>
      <c r="S404" s="14" t="s">
        <v>1519</v>
      </c>
      <c r="T404" s="33" t="s">
        <v>220</v>
      </c>
    </row>
    <row r="405" spans="1:20" s="1" customFormat="1" ht="78.75">
      <c r="A405" s="9"/>
      <c r="B405" s="14" t="s">
        <v>1516</v>
      </c>
      <c r="C405" s="14" t="s">
        <v>84</v>
      </c>
      <c r="D405" s="14" t="s">
        <v>1527</v>
      </c>
      <c r="E405" s="26">
        <v>2019</v>
      </c>
      <c r="F405" s="14" t="s">
        <v>1518</v>
      </c>
      <c r="G405" s="16">
        <f t="shared" si="14"/>
        <v>309.6</v>
      </c>
      <c r="H405" s="16"/>
      <c r="I405" s="17"/>
      <c r="J405" s="16"/>
      <c r="K405" s="16">
        <v>309.6</v>
      </c>
      <c r="L405" s="16">
        <f t="shared" si="15"/>
        <v>309.6</v>
      </c>
      <c r="M405" s="17"/>
      <c r="N405" s="17"/>
      <c r="O405" s="17"/>
      <c r="P405" s="16"/>
      <c r="Q405" s="17"/>
      <c r="R405" s="14" t="str">
        <f t="shared" si="16"/>
        <v>代家坝镇</v>
      </c>
      <c r="S405" s="14" t="s">
        <v>1519</v>
      </c>
      <c r="T405" s="33" t="s">
        <v>220</v>
      </c>
    </row>
    <row r="406" spans="1:20" s="1" customFormat="1" ht="78.75">
      <c r="A406" s="9"/>
      <c r="B406" s="14" t="s">
        <v>1516</v>
      </c>
      <c r="C406" s="14" t="s">
        <v>79</v>
      </c>
      <c r="D406" s="14" t="s">
        <v>1528</v>
      </c>
      <c r="E406" s="26">
        <v>2019</v>
      </c>
      <c r="F406" s="14" t="s">
        <v>1518</v>
      </c>
      <c r="G406" s="16">
        <f t="shared" si="14"/>
        <v>624.2</v>
      </c>
      <c r="H406" s="16"/>
      <c r="I406" s="17"/>
      <c r="J406" s="16"/>
      <c r="K406" s="16">
        <v>624.2</v>
      </c>
      <c r="L406" s="16">
        <f t="shared" si="15"/>
        <v>624.2</v>
      </c>
      <c r="M406" s="17"/>
      <c r="N406" s="17"/>
      <c r="O406" s="17"/>
      <c r="P406" s="16"/>
      <c r="Q406" s="17"/>
      <c r="R406" s="14" t="str">
        <f t="shared" si="16"/>
        <v>大安镇</v>
      </c>
      <c r="S406" s="14" t="s">
        <v>1519</v>
      </c>
      <c r="T406" s="33" t="s">
        <v>220</v>
      </c>
    </row>
    <row r="407" spans="1:20" s="1" customFormat="1" ht="78.75">
      <c r="A407" s="9"/>
      <c r="B407" s="14" t="s">
        <v>1516</v>
      </c>
      <c r="C407" s="14" t="s">
        <v>209</v>
      </c>
      <c r="D407" s="14" t="s">
        <v>1529</v>
      </c>
      <c r="E407" s="26">
        <v>2019</v>
      </c>
      <c r="F407" s="14" t="s">
        <v>1518</v>
      </c>
      <c r="G407" s="16">
        <f t="shared" si="14"/>
        <v>128.4</v>
      </c>
      <c r="H407" s="16"/>
      <c r="I407" s="17"/>
      <c r="J407" s="16"/>
      <c r="K407" s="16">
        <v>128.4</v>
      </c>
      <c r="L407" s="16">
        <f t="shared" si="15"/>
        <v>128.4</v>
      </c>
      <c r="M407" s="17"/>
      <c r="N407" s="17"/>
      <c r="O407" s="17"/>
      <c r="P407" s="16"/>
      <c r="Q407" s="17"/>
      <c r="R407" s="14" t="str">
        <f t="shared" si="16"/>
        <v>巴山镇</v>
      </c>
      <c r="S407" s="14" t="s">
        <v>1519</v>
      </c>
      <c r="T407" s="33" t="s">
        <v>220</v>
      </c>
    </row>
    <row r="408" spans="1:20" s="1" customFormat="1" ht="78.75">
      <c r="A408" s="9"/>
      <c r="B408" s="14" t="s">
        <v>1516</v>
      </c>
      <c r="C408" s="14" t="s">
        <v>42</v>
      </c>
      <c r="D408" s="14" t="s">
        <v>1530</v>
      </c>
      <c r="E408" s="26">
        <v>2019</v>
      </c>
      <c r="F408" s="14" t="s">
        <v>1518</v>
      </c>
      <c r="G408" s="16">
        <f t="shared" si="14"/>
        <v>117.4</v>
      </c>
      <c r="H408" s="16"/>
      <c r="I408" s="17"/>
      <c r="J408" s="16"/>
      <c r="K408" s="16">
        <v>117.4</v>
      </c>
      <c r="L408" s="16">
        <f t="shared" si="15"/>
        <v>117.4</v>
      </c>
      <c r="M408" s="17"/>
      <c r="N408" s="17"/>
      <c r="O408" s="17"/>
      <c r="P408" s="16"/>
      <c r="Q408" s="17"/>
      <c r="R408" s="14" t="str">
        <f t="shared" si="16"/>
        <v>毛坝河镇</v>
      </c>
      <c r="S408" s="14" t="s">
        <v>1519</v>
      </c>
      <c r="T408" s="33" t="s">
        <v>220</v>
      </c>
    </row>
    <row r="409" spans="1:20" s="1" customFormat="1" ht="78.75">
      <c r="A409" s="9"/>
      <c r="B409" s="14" t="s">
        <v>1516</v>
      </c>
      <c r="C409" s="14" t="s">
        <v>106</v>
      </c>
      <c r="D409" s="14" t="s">
        <v>1531</v>
      </c>
      <c r="E409" s="26">
        <v>2019</v>
      </c>
      <c r="F409" s="14" t="s">
        <v>1518</v>
      </c>
      <c r="G409" s="16">
        <f t="shared" si="14"/>
        <v>266.40000000000003</v>
      </c>
      <c r="H409" s="16"/>
      <c r="I409" s="17"/>
      <c r="J409" s="16"/>
      <c r="K409" s="16">
        <v>266.40000000000003</v>
      </c>
      <c r="L409" s="16">
        <f t="shared" si="15"/>
        <v>266.40000000000003</v>
      </c>
      <c r="M409" s="17"/>
      <c r="N409" s="17"/>
      <c r="O409" s="17"/>
      <c r="P409" s="16"/>
      <c r="Q409" s="17"/>
      <c r="R409" s="14" t="str">
        <f t="shared" si="16"/>
        <v>阳平关镇</v>
      </c>
      <c r="S409" s="14" t="s">
        <v>1519</v>
      </c>
      <c r="T409" s="33" t="s">
        <v>220</v>
      </c>
    </row>
    <row r="410" spans="1:20" s="1" customFormat="1" ht="78.75">
      <c r="A410" s="9"/>
      <c r="B410" s="14" t="s">
        <v>1516</v>
      </c>
      <c r="C410" s="14" t="s">
        <v>123</v>
      </c>
      <c r="D410" s="14" t="s">
        <v>1532</v>
      </c>
      <c r="E410" s="26">
        <v>2019</v>
      </c>
      <c r="F410" s="14" t="s">
        <v>1518</v>
      </c>
      <c r="G410" s="16">
        <f t="shared" si="14"/>
        <v>125.4</v>
      </c>
      <c r="H410" s="16"/>
      <c r="I410" s="17"/>
      <c r="J410" s="16"/>
      <c r="K410" s="16">
        <v>125.4</v>
      </c>
      <c r="L410" s="16">
        <f t="shared" si="15"/>
        <v>125.4</v>
      </c>
      <c r="M410" s="17"/>
      <c r="N410" s="17"/>
      <c r="O410" s="17"/>
      <c r="P410" s="16"/>
      <c r="Q410" s="17"/>
      <c r="R410" s="14" t="str">
        <f t="shared" si="16"/>
        <v>巨亭镇</v>
      </c>
      <c r="S410" s="14" t="s">
        <v>1519</v>
      </c>
      <c r="T410" s="33" t="s">
        <v>220</v>
      </c>
    </row>
    <row r="411" spans="1:20" s="1" customFormat="1" ht="78.75">
      <c r="A411" s="9"/>
      <c r="B411" s="14" t="s">
        <v>1516</v>
      </c>
      <c r="C411" s="14" t="s">
        <v>97</v>
      </c>
      <c r="D411" s="14" t="s">
        <v>1533</v>
      </c>
      <c r="E411" s="26">
        <v>2019</v>
      </c>
      <c r="F411" s="14" t="s">
        <v>1518</v>
      </c>
      <c r="G411" s="16">
        <f t="shared" si="14"/>
        <v>213.2</v>
      </c>
      <c r="H411" s="16"/>
      <c r="I411" s="17"/>
      <c r="J411" s="16"/>
      <c r="K411" s="16">
        <v>213.2</v>
      </c>
      <c r="L411" s="16">
        <f t="shared" si="15"/>
        <v>213.2</v>
      </c>
      <c r="M411" s="17"/>
      <c r="N411" s="17"/>
      <c r="O411" s="17"/>
      <c r="P411" s="16"/>
      <c r="Q411" s="17"/>
      <c r="R411" s="14" t="str">
        <f t="shared" si="16"/>
        <v>燕子砭镇</v>
      </c>
      <c r="S411" s="14" t="s">
        <v>1519</v>
      </c>
      <c r="T411" s="33" t="s">
        <v>220</v>
      </c>
    </row>
    <row r="412" spans="1:20" s="1" customFormat="1" ht="78.75">
      <c r="A412" s="9"/>
      <c r="B412" s="14" t="s">
        <v>1516</v>
      </c>
      <c r="C412" s="14" t="s">
        <v>145</v>
      </c>
      <c r="D412" s="14" t="s">
        <v>1534</v>
      </c>
      <c r="E412" s="26">
        <v>2019</v>
      </c>
      <c r="F412" s="14" t="s">
        <v>1518</v>
      </c>
      <c r="G412" s="16">
        <f t="shared" si="14"/>
        <v>110.80000000000001</v>
      </c>
      <c r="H412" s="16"/>
      <c r="I412" s="17"/>
      <c r="J412" s="16"/>
      <c r="K412" s="16">
        <v>110.80000000000001</v>
      </c>
      <c r="L412" s="16">
        <f t="shared" si="15"/>
        <v>110.80000000000001</v>
      </c>
      <c r="M412" s="17"/>
      <c r="N412" s="17"/>
      <c r="O412" s="17"/>
      <c r="P412" s="16"/>
      <c r="Q412" s="17"/>
      <c r="R412" s="14" t="str">
        <f t="shared" si="16"/>
        <v>铁锁关镇</v>
      </c>
      <c r="S412" s="14" t="s">
        <v>1519</v>
      </c>
      <c r="T412" s="33" t="s">
        <v>220</v>
      </c>
    </row>
    <row r="413" spans="1:20" s="1" customFormat="1" ht="78.75">
      <c r="A413" s="9"/>
      <c r="B413" s="14" t="s">
        <v>1516</v>
      </c>
      <c r="C413" s="14" t="s">
        <v>47</v>
      </c>
      <c r="D413" s="14" t="s">
        <v>1535</v>
      </c>
      <c r="E413" s="26">
        <v>2019</v>
      </c>
      <c r="F413" s="14" t="s">
        <v>1518</v>
      </c>
      <c r="G413" s="16">
        <f t="shared" si="14"/>
        <v>147</v>
      </c>
      <c r="H413" s="16"/>
      <c r="I413" s="17"/>
      <c r="J413" s="16"/>
      <c r="K413" s="16">
        <v>147</v>
      </c>
      <c r="L413" s="16">
        <f t="shared" si="15"/>
        <v>147</v>
      </c>
      <c r="M413" s="17"/>
      <c r="N413" s="17"/>
      <c r="O413" s="17"/>
      <c r="P413" s="16"/>
      <c r="Q413" s="17"/>
      <c r="R413" s="14" t="str">
        <f t="shared" si="16"/>
        <v>二郎坝镇</v>
      </c>
      <c r="S413" s="14" t="s">
        <v>1519</v>
      </c>
      <c r="T413" s="33" t="s">
        <v>220</v>
      </c>
    </row>
    <row r="414" spans="1:20" s="1" customFormat="1" ht="78.75">
      <c r="A414" s="9"/>
      <c r="B414" s="14" t="s">
        <v>1516</v>
      </c>
      <c r="C414" s="14" t="s">
        <v>214</v>
      </c>
      <c r="D414" s="14" t="s">
        <v>1536</v>
      </c>
      <c r="E414" s="26">
        <v>2019</v>
      </c>
      <c r="F414" s="14" t="s">
        <v>1518</v>
      </c>
      <c r="G414" s="16">
        <f t="shared" si="14"/>
        <v>110</v>
      </c>
      <c r="H414" s="16"/>
      <c r="I414" s="17"/>
      <c r="J414" s="16"/>
      <c r="K414" s="16">
        <v>110</v>
      </c>
      <c r="L414" s="16">
        <f t="shared" si="15"/>
        <v>110</v>
      </c>
      <c r="M414" s="17"/>
      <c r="N414" s="17"/>
      <c r="O414" s="17"/>
      <c r="P414" s="16"/>
      <c r="Q414" s="17"/>
      <c r="R414" s="14" t="str">
        <f t="shared" si="16"/>
        <v>禅家岩镇</v>
      </c>
      <c r="S414" s="14" t="s">
        <v>1519</v>
      </c>
      <c r="T414" s="33" t="s">
        <v>220</v>
      </c>
    </row>
    <row r="415" spans="1:20" s="1" customFormat="1" ht="31.5" customHeight="1">
      <c r="A415" s="9"/>
      <c r="B415" s="41" t="s">
        <v>12</v>
      </c>
      <c r="C415" s="41"/>
      <c r="D415" s="41"/>
      <c r="E415" s="94"/>
      <c r="F415" s="41"/>
      <c r="G415" s="16">
        <f>L415+P415+Q415</f>
        <v>30242.000000000004</v>
      </c>
      <c r="H415" s="16">
        <f>SUM(H145:H414)</f>
        <v>12137</v>
      </c>
      <c r="I415" s="16">
        <f aca="true" t="shared" si="17" ref="I415:Q415">SUM(I145:I414)</f>
        <v>5402</v>
      </c>
      <c r="J415" s="16">
        <f t="shared" si="17"/>
        <v>98</v>
      </c>
      <c r="K415" s="16">
        <f t="shared" si="17"/>
        <v>4411</v>
      </c>
      <c r="L415" s="16">
        <f t="shared" si="17"/>
        <v>22048.000000000004</v>
      </c>
      <c r="M415" s="16">
        <f t="shared" si="17"/>
        <v>335</v>
      </c>
      <c r="N415" s="16">
        <f t="shared" si="17"/>
        <v>6709</v>
      </c>
      <c r="O415" s="16">
        <f t="shared" si="17"/>
        <v>100</v>
      </c>
      <c r="P415" s="16">
        <v>7144</v>
      </c>
      <c r="Q415" s="16">
        <f t="shared" si="17"/>
        <v>1050</v>
      </c>
      <c r="R415" s="14"/>
      <c r="S415" s="14"/>
      <c r="T415" s="33"/>
    </row>
    <row r="416" spans="1:20" s="1" customFormat="1" ht="33.75">
      <c r="A416" s="9" t="s">
        <v>1537</v>
      </c>
      <c r="B416" s="14" t="s">
        <v>1538</v>
      </c>
      <c r="C416" s="14" t="s">
        <v>1308</v>
      </c>
      <c r="D416" s="14" t="s">
        <v>1539</v>
      </c>
      <c r="E416" s="14">
        <v>2019</v>
      </c>
      <c r="F416" s="14" t="s">
        <v>1540</v>
      </c>
      <c r="G416" s="16">
        <f aca="true" t="shared" si="18" ref="G415:G421">L416+P416+Q416</f>
        <v>15</v>
      </c>
      <c r="H416" s="17">
        <v>15</v>
      </c>
      <c r="I416" s="17"/>
      <c r="J416" s="17"/>
      <c r="K416" s="17"/>
      <c r="L416" s="17">
        <v>15</v>
      </c>
      <c r="M416" s="17"/>
      <c r="N416" s="17"/>
      <c r="O416" s="17"/>
      <c r="P416" s="17"/>
      <c r="Q416" s="17"/>
      <c r="R416" s="14" t="s">
        <v>1541</v>
      </c>
      <c r="S416" s="14" t="s">
        <v>1227</v>
      </c>
      <c r="T416" s="33" t="s">
        <v>423</v>
      </c>
    </row>
    <row r="417" spans="1:20" s="1" customFormat="1" ht="25.5" customHeight="1">
      <c r="A417" s="9"/>
      <c r="B417" s="14" t="s">
        <v>1542</v>
      </c>
      <c r="C417" s="14" t="s">
        <v>1308</v>
      </c>
      <c r="D417" s="14" t="s">
        <v>1543</v>
      </c>
      <c r="E417" s="14">
        <v>2019</v>
      </c>
      <c r="F417" s="14" t="s">
        <v>1544</v>
      </c>
      <c r="G417" s="16">
        <f t="shared" si="18"/>
        <v>30</v>
      </c>
      <c r="H417" s="17"/>
      <c r="I417" s="17">
        <v>30</v>
      </c>
      <c r="J417" s="17"/>
      <c r="K417" s="17"/>
      <c r="L417" s="17">
        <v>30</v>
      </c>
      <c r="M417" s="17"/>
      <c r="N417" s="17"/>
      <c r="O417" s="17"/>
      <c r="P417" s="17"/>
      <c r="Q417" s="17"/>
      <c r="R417" s="14" t="s">
        <v>1541</v>
      </c>
      <c r="S417" s="14" t="s">
        <v>1545</v>
      </c>
      <c r="T417" s="33" t="s">
        <v>423</v>
      </c>
    </row>
    <row r="418" spans="1:20" s="1" customFormat="1" ht="24.75" customHeight="1">
      <c r="A418" s="9"/>
      <c r="B418" s="14" t="s">
        <v>1546</v>
      </c>
      <c r="C418" s="14" t="s">
        <v>1547</v>
      </c>
      <c r="D418" s="14" t="s">
        <v>1548</v>
      </c>
      <c r="E418" s="14">
        <v>2019</v>
      </c>
      <c r="F418" s="14" t="s">
        <v>1549</v>
      </c>
      <c r="G418" s="16">
        <f t="shared" si="18"/>
        <v>100</v>
      </c>
      <c r="H418" s="64">
        <v>100</v>
      </c>
      <c r="I418" s="64"/>
      <c r="J418" s="64"/>
      <c r="K418" s="64"/>
      <c r="L418" s="64">
        <v>100</v>
      </c>
      <c r="M418" s="64"/>
      <c r="N418" s="64"/>
      <c r="O418" s="64"/>
      <c r="P418" s="64"/>
      <c r="Q418" s="64"/>
      <c r="R418" s="44" t="s">
        <v>1550</v>
      </c>
      <c r="S418" s="44" t="s">
        <v>1227</v>
      </c>
      <c r="T418" s="33" t="s">
        <v>220</v>
      </c>
    </row>
    <row r="419" spans="1:20" s="1" customFormat="1" ht="30" customHeight="1">
      <c r="A419" s="9"/>
      <c r="B419" s="14" t="s">
        <v>1551</v>
      </c>
      <c r="C419" s="14"/>
      <c r="D419" s="14"/>
      <c r="E419" s="26">
        <v>2019</v>
      </c>
      <c r="F419" s="14"/>
      <c r="G419" s="16">
        <f t="shared" si="18"/>
        <v>100</v>
      </c>
      <c r="H419" s="17">
        <v>100</v>
      </c>
      <c r="I419" s="17"/>
      <c r="J419" s="17"/>
      <c r="K419" s="17"/>
      <c r="L419" s="17">
        <v>100</v>
      </c>
      <c r="M419" s="17"/>
      <c r="N419" s="17"/>
      <c r="O419" s="17"/>
      <c r="P419" s="17"/>
      <c r="Q419" s="17"/>
      <c r="R419" s="14" t="s">
        <v>1541</v>
      </c>
      <c r="S419" s="14" t="s">
        <v>1552</v>
      </c>
      <c r="T419" s="33" t="s">
        <v>220</v>
      </c>
    </row>
    <row r="420" spans="1:20" s="1" customFormat="1" ht="36.75" customHeight="1">
      <c r="A420" s="9"/>
      <c r="B420" s="48" t="s">
        <v>12</v>
      </c>
      <c r="C420" s="48"/>
      <c r="D420" s="48"/>
      <c r="E420" s="49"/>
      <c r="F420" s="48"/>
      <c r="G420" s="16">
        <f>G416+G417+G418+G419</f>
        <v>245</v>
      </c>
      <c r="H420" s="16">
        <f aca="true" t="shared" si="19" ref="H420:Q420">H416+H417+H418+H419</f>
        <v>215</v>
      </c>
      <c r="I420" s="16">
        <f t="shared" si="19"/>
        <v>30</v>
      </c>
      <c r="J420" s="16">
        <f t="shared" si="19"/>
        <v>0</v>
      </c>
      <c r="K420" s="16">
        <f t="shared" si="19"/>
        <v>0</v>
      </c>
      <c r="L420" s="16">
        <f t="shared" si="19"/>
        <v>245</v>
      </c>
      <c r="M420" s="16">
        <f t="shared" si="19"/>
        <v>0</v>
      </c>
      <c r="N420" s="16">
        <f t="shared" si="19"/>
        <v>0</v>
      </c>
      <c r="O420" s="16">
        <f t="shared" si="19"/>
        <v>0</v>
      </c>
      <c r="P420" s="16">
        <f t="shared" si="19"/>
        <v>0</v>
      </c>
      <c r="Q420" s="16">
        <f t="shared" si="19"/>
        <v>0</v>
      </c>
      <c r="R420" s="56"/>
      <c r="S420" s="56"/>
      <c r="T420" s="33"/>
    </row>
    <row r="421" spans="1:20" s="1" customFormat="1" ht="36" customHeight="1">
      <c r="A421" s="95" t="s">
        <v>1553</v>
      </c>
      <c r="B421" s="96"/>
      <c r="C421" s="96"/>
      <c r="D421" s="96"/>
      <c r="E421" s="95"/>
      <c r="F421" s="96"/>
      <c r="G421" s="9">
        <f t="shared" si="18"/>
        <v>43355</v>
      </c>
      <c r="H421" s="50">
        <f>H143+H415+H420</f>
        <v>22957</v>
      </c>
      <c r="I421" s="50">
        <f aca="true" t="shared" si="20" ref="I421:Q421">I143+I415+I420</f>
        <v>6392</v>
      </c>
      <c r="J421" s="50">
        <f t="shared" si="20"/>
        <v>500</v>
      </c>
      <c r="K421" s="50">
        <f t="shared" si="20"/>
        <v>5312</v>
      </c>
      <c r="L421" s="50">
        <f t="shared" si="20"/>
        <v>35161</v>
      </c>
      <c r="M421" s="50">
        <v>335</v>
      </c>
      <c r="N421" s="50">
        <f t="shared" si="20"/>
        <v>6709</v>
      </c>
      <c r="O421" s="50">
        <f t="shared" si="20"/>
        <v>100</v>
      </c>
      <c r="P421" s="50">
        <f t="shared" si="20"/>
        <v>7144</v>
      </c>
      <c r="Q421" s="50">
        <f t="shared" si="20"/>
        <v>1050</v>
      </c>
      <c r="R421" s="56"/>
      <c r="S421" s="56"/>
      <c r="T421" s="33"/>
    </row>
    <row r="422" spans="1:19" ht="11.25">
      <c r="A422" s="97"/>
      <c r="B422" s="97"/>
      <c r="C422" s="97"/>
      <c r="D422" s="97"/>
      <c r="E422" s="98"/>
      <c r="F422" s="97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7"/>
      <c r="S422" s="97"/>
    </row>
    <row r="423" spans="1:19" ht="14.25">
      <c r="A423" s="99"/>
      <c r="B423" s="100"/>
      <c r="C423" s="100"/>
      <c r="D423" s="100"/>
      <c r="E423" s="101"/>
      <c r="F423" s="100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0"/>
      <c r="S423" s="100"/>
    </row>
    <row r="424" spans="1:19" ht="14.25">
      <c r="A424" s="99"/>
      <c r="B424" s="100"/>
      <c r="C424" s="100"/>
      <c r="D424" s="100"/>
      <c r="E424" s="101"/>
      <c r="F424" s="100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0"/>
      <c r="S424" s="100"/>
    </row>
    <row r="425" spans="1:19" ht="14.25">
      <c r="A425" s="99"/>
      <c r="B425" s="100"/>
      <c r="C425" s="100"/>
      <c r="D425" s="100"/>
      <c r="E425" s="101"/>
      <c r="F425" s="100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0"/>
      <c r="S425" s="100"/>
    </row>
    <row r="426" spans="1:19" ht="14.25">
      <c r="A426" s="99"/>
      <c r="B426" s="100"/>
      <c r="C426" s="100"/>
      <c r="D426" s="100"/>
      <c r="E426" s="101"/>
      <c r="F426" s="100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0"/>
      <c r="S426" s="100"/>
    </row>
    <row r="427" spans="1:19" ht="14.25">
      <c r="A427" s="99"/>
      <c r="B427" s="100"/>
      <c r="C427" s="100"/>
      <c r="D427" s="100"/>
      <c r="E427" s="101"/>
      <c r="F427" s="100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0"/>
      <c r="S427" s="100"/>
    </row>
    <row r="428" spans="1:19" ht="14.25">
      <c r="A428" s="102"/>
      <c r="B428" s="103"/>
      <c r="C428" s="103"/>
      <c r="D428" s="103"/>
      <c r="E428" s="104"/>
      <c r="F428" s="103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3"/>
      <c r="S428" s="103"/>
    </row>
    <row r="429" spans="1:19" ht="14.25">
      <c r="A429" s="102"/>
      <c r="B429" s="103"/>
      <c r="C429" s="103"/>
      <c r="D429" s="103"/>
      <c r="E429" s="104"/>
      <c r="F429" s="103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3"/>
      <c r="S429" s="103"/>
    </row>
    <row r="430" spans="1:19" ht="14.25">
      <c r="A430" s="102"/>
      <c r="B430" s="103"/>
      <c r="C430" s="103"/>
      <c r="D430" s="103"/>
      <c r="E430" s="104"/>
      <c r="F430" s="103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3"/>
      <c r="S430" s="103"/>
    </row>
    <row r="431" spans="1:19" ht="14.25">
      <c r="A431" s="102"/>
      <c r="B431" s="103"/>
      <c r="C431" s="103"/>
      <c r="D431" s="103"/>
      <c r="E431" s="104"/>
      <c r="F431" s="103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3"/>
      <c r="S431" s="103"/>
    </row>
    <row r="432" spans="1:19" ht="14.25">
      <c r="A432" s="102"/>
      <c r="B432" s="103"/>
      <c r="C432" s="103"/>
      <c r="D432" s="103"/>
      <c r="E432" s="104"/>
      <c r="F432" s="103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3"/>
      <c r="S432" s="103"/>
    </row>
    <row r="433" spans="1:19" ht="14.25">
      <c r="A433" s="102"/>
      <c r="B433" s="103"/>
      <c r="C433" s="103"/>
      <c r="D433" s="103"/>
      <c r="E433" s="104"/>
      <c r="F433" s="103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3"/>
      <c r="S433" s="103"/>
    </row>
    <row r="434" spans="1:19" ht="14.25">
      <c r="A434" s="102"/>
      <c r="B434" s="103"/>
      <c r="C434" s="103"/>
      <c r="D434" s="103"/>
      <c r="E434" s="104"/>
      <c r="F434" s="103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3"/>
      <c r="S434" s="103"/>
    </row>
    <row r="435" spans="1:19" ht="14.25">
      <c r="A435" s="102"/>
      <c r="B435" s="103"/>
      <c r="C435" s="103"/>
      <c r="D435" s="103"/>
      <c r="E435" s="104"/>
      <c r="F435" s="103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3"/>
      <c r="S435" s="103"/>
    </row>
    <row r="436" spans="1:19" ht="14.25">
      <c r="A436" s="102"/>
      <c r="B436" s="103"/>
      <c r="C436" s="103"/>
      <c r="D436" s="103"/>
      <c r="E436" s="104"/>
      <c r="F436" s="103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3"/>
      <c r="S436" s="103"/>
    </row>
    <row r="437" spans="1:19" ht="14.25">
      <c r="A437" s="102"/>
      <c r="B437" s="103"/>
      <c r="C437" s="103"/>
      <c r="D437" s="103"/>
      <c r="E437" s="104"/>
      <c r="F437" s="103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3"/>
      <c r="S437" s="103"/>
    </row>
    <row r="438" spans="1:19" ht="14.25">
      <c r="A438" s="102"/>
      <c r="B438" s="103"/>
      <c r="C438" s="103"/>
      <c r="D438" s="103"/>
      <c r="E438" s="104"/>
      <c r="F438" s="103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3"/>
      <c r="S438" s="103"/>
    </row>
    <row r="439" spans="1:19" ht="14.25">
      <c r="A439" s="102"/>
      <c r="B439" s="103"/>
      <c r="C439" s="103"/>
      <c r="D439" s="103"/>
      <c r="E439" s="104"/>
      <c r="F439" s="103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3"/>
      <c r="S439" s="103"/>
    </row>
    <row r="440" spans="1:19" ht="14.25">
      <c r="A440" s="102"/>
      <c r="B440" s="103"/>
      <c r="C440" s="103"/>
      <c r="D440" s="103"/>
      <c r="E440" s="104"/>
      <c r="F440" s="103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3"/>
      <c r="S440" s="103"/>
    </row>
    <row r="441" spans="1:19" ht="14.25">
      <c r="A441" s="102"/>
      <c r="B441" s="103"/>
      <c r="C441" s="103"/>
      <c r="D441" s="103"/>
      <c r="E441" s="104"/>
      <c r="F441" s="103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3"/>
      <c r="S441" s="103"/>
    </row>
    <row r="442" spans="1:19" ht="14.25">
      <c r="A442" s="102"/>
      <c r="B442" s="103"/>
      <c r="C442" s="103"/>
      <c r="D442" s="103"/>
      <c r="E442" s="104"/>
      <c r="F442" s="103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3"/>
      <c r="S442" s="103"/>
    </row>
    <row r="443" spans="1:19" ht="14.25">
      <c r="A443" s="102"/>
      <c r="B443" s="103"/>
      <c r="C443" s="103"/>
      <c r="D443" s="103"/>
      <c r="E443" s="104"/>
      <c r="F443" s="103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3"/>
      <c r="S443" s="103"/>
    </row>
    <row r="444" spans="1:19" ht="14.25">
      <c r="A444" s="102"/>
      <c r="B444" s="103"/>
      <c r="C444" s="103"/>
      <c r="D444" s="103"/>
      <c r="E444" s="104"/>
      <c r="F444" s="103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3"/>
      <c r="S444" s="103"/>
    </row>
    <row r="445" spans="1:19" ht="14.25">
      <c r="A445" s="102"/>
      <c r="B445" s="103"/>
      <c r="C445" s="103"/>
      <c r="D445" s="103"/>
      <c r="E445" s="104"/>
      <c r="F445" s="103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3"/>
      <c r="S445" s="103"/>
    </row>
    <row r="446" spans="1:19" ht="14.25">
      <c r="A446" s="102"/>
      <c r="B446" s="103"/>
      <c r="C446" s="103"/>
      <c r="D446" s="103"/>
      <c r="E446" s="104"/>
      <c r="F446" s="103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3"/>
      <c r="S446" s="103"/>
    </row>
    <row r="447" spans="1:19" ht="14.25">
      <c r="A447" s="102"/>
      <c r="B447" s="103"/>
      <c r="C447" s="103"/>
      <c r="D447" s="103"/>
      <c r="E447" s="104"/>
      <c r="F447" s="103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3"/>
      <c r="S447" s="103"/>
    </row>
    <row r="448" spans="1:19" ht="14.25">
      <c r="A448" s="102"/>
      <c r="B448" s="103"/>
      <c r="C448" s="103"/>
      <c r="D448" s="103"/>
      <c r="E448" s="104"/>
      <c r="F448" s="103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3"/>
      <c r="S448" s="103"/>
    </row>
    <row r="449" spans="1:19" ht="14.25">
      <c r="A449" s="102"/>
      <c r="B449" s="103"/>
      <c r="C449" s="103"/>
      <c r="D449" s="103"/>
      <c r="E449" s="104"/>
      <c r="F449" s="103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3"/>
      <c r="S449" s="103"/>
    </row>
  </sheetData>
  <sheetProtection/>
  <mergeCells count="23">
    <mergeCell ref="A2:S2"/>
    <mergeCell ref="G3:Q3"/>
    <mergeCell ref="H4:L4"/>
    <mergeCell ref="M4:P4"/>
    <mergeCell ref="B143:F143"/>
    <mergeCell ref="B415:F415"/>
    <mergeCell ref="B420:F420"/>
    <mergeCell ref="A421:F421"/>
    <mergeCell ref="A422:S422"/>
    <mergeCell ref="A3:A5"/>
    <mergeCell ref="A7:A143"/>
    <mergeCell ref="A144:A415"/>
    <mergeCell ref="A416:A420"/>
    <mergeCell ref="B3:B5"/>
    <mergeCell ref="C3:C5"/>
    <mergeCell ref="D3:D5"/>
    <mergeCell ref="E3:E5"/>
    <mergeCell ref="F3:F5"/>
    <mergeCell ref="G4:G5"/>
    <mergeCell ref="Q4:Q5"/>
    <mergeCell ref="R3:R5"/>
    <mergeCell ref="S3:S5"/>
    <mergeCell ref="T3:T5"/>
  </mergeCells>
  <conditionalFormatting sqref="D263">
    <cfRule type="expression" priority="1" dxfId="0" stopIfTrue="1">
      <formula>AND(COUNTIF($D$263,D263)&gt;1,NOT(ISBLANK(D263)))</formula>
    </cfRule>
  </conditionalFormatting>
  <dataValidations count="2">
    <dataValidation allowBlank="1" showInputMessage="1" showErrorMessage="1" sqref="B27 B28"/>
    <dataValidation type="textLength" operator="greaterThan" allowBlank="1" showInputMessage="1" showErrorMessage="1" sqref="B107 B215 B232:C232 B263 B297 B312 B337 D340 B342 B344 B369 B264:B288 R264:R288">
      <formula1>1</formula1>
    </dataValidation>
  </dataValidations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 scale="68"/>
  <headerFooter scaleWithDoc="0" alignWithMargins="0">
    <oddFooter>&amp;C-&amp;P+9-</oddFooter>
  </headerFooter>
  <ignoredErrors>
    <ignoredError sqref="G4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LD</cp:lastModifiedBy>
  <cp:lastPrinted>2016-11-27T04:27:51Z</cp:lastPrinted>
  <dcterms:created xsi:type="dcterms:W3CDTF">2016-11-25T07:43:38Z</dcterms:created>
  <dcterms:modified xsi:type="dcterms:W3CDTF">2019-03-26T00:51:38Z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