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11640" tabRatio="599" activeTab="0"/>
  </bookViews>
  <sheets>
    <sheet name="2018年山东省企业技术改造导向目录" sheetId="1" r:id="rId1"/>
    <sheet name="2018年山东省企业技术改造导向目录分行业汇总表" sheetId="2" r:id="rId2"/>
  </sheets>
  <externalReferences>
    <externalReference r:id="rId5"/>
    <externalReference r:id="rId6"/>
    <externalReference r:id="rId7"/>
  </externalReferences>
  <definedNames>
    <definedName name="_xlnm.Print_Titles" localSheetId="0">'2018年山东省企业技术改造导向目录'!$1:$4</definedName>
    <definedName name="sheet1">#REF!</definedName>
    <definedName name="w">'[1]Sheet1'!$C$1:$C$6</definedName>
    <definedName name="wu">'[2]Sheet1'!$C$1:$C$6</definedName>
    <definedName name="属于何种新兴产业">#REF!</definedName>
    <definedName name="四新一海">'[3]Sheet1'!$A$1:$A$8</definedName>
    <definedName name="战略性新兴产业">#REF!</definedName>
  </definedNames>
  <calcPr fullCalcOnLoad="1"/>
</workbook>
</file>

<file path=xl/sharedStrings.xml><?xml version="1.0" encoding="utf-8"?>
<sst xmlns="http://schemas.openxmlformats.org/spreadsheetml/2006/main" count="3121" uniqueCount="2713">
  <si>
    <t>固体制剂（胶囊剂）生产线建设项目</t>
  </si>
  <si>
    <t>神经类药物（度洛西汀、文拉法辛等）和胃肠道类药物（美沙拉嗪、奥美拉唑等）</t>
  </si>
  <si>
    <t>3亿片剂</t>
  </si>
  <si>
    <t>固体制剂建设项目</t>
  </si>
  <si>
    <t>糖尿病类药物、心血管药物、抗癌类药物、神经类药物、胃肠道药物、止痛类药物等</t>
  </si>
  <si>
    <t>10亿粒（片）</t>
  </si>
  <si>
    <t>山东益康药业股份有限公司</t>
  </si>
  <si>
    <t>口服固体制剂车间技术改造</t>
  </si>
  <si>
    <t>阿莫西林颗粒、阿莫西林克拉维酸钾颗粒、头孢克洛干混悬剂</t>
  </si>
  <si>
    <t>片剂10亿片，颗粒剂5000万袋</t>
  </si>
  <si>
    <t>山东新华制药股份有限公司</t>
  </si>
  <si>
    <t>布洛芬系列产品技术改造项目</t>
  </si>
  <si>
    <t>布洛芬、注射用布洛芬、布洛芬精氨酸盐、布洛芬赖氨酸盐</t>
  </si>
  <si>
    <t>2018.6-2019.9</t>
  </si>
  <si>
    <t>山东民基化工有限公司</t>
  </si>
  <si>
    <t>一期环氧氯丙烷技改项目及新建氯乙酸环氧氯丙烷联合装置</t>
  </si>
  <si>
    <t>环氧氯丙烷、氯乙酸</t>
  </si>
  <si>
    <t>环氧氯丙烷70000吨氯乙酸60000吨</t>
  </si>
  <si>
    <t xml:space="preserve"> 山东立新药有限公司</t>
  </si>
  <si>
    <t>高端特色原料药及制剂项目</t>
  </si>
  <si>
    <t>抗肿瘤药、心脑血管药、精神神经药物17个</t>
  </si>
  <si>
    <t>333吨</t>
  </si>
  <si>
    <t xml:space="preserve"> 山东金洋药业有限公司</t>
  </si>
  <si>
    <t>年产2000吨右旋糖酐铁项目</t>
  </si>
  <si>
    <t>右旋糖酐铁</t>
  </si>
  <si>
    <t>山东新华制药股份有限公司注射剂GMP改造项目</t>
  </si>
  <si>
    <t>布洛芬注射剂、依达拉奉注射剂、法舒地尔注射剂等</t>
  </si>
  <si>
    <t>10亿支</t>
  </si>
  <si>
    <t>山东新华安得医疗用品有限公司</t>
  </si>
  <si>
    <t>高端输液器生产线自动化升级改造</t>
  </si>
  <si>
    <t>不含DEHP输液器</t>
  </si>
  <si>
    <t>10000万支</t>
  </si>
  <si>
    <t>2018.01-2021.12</t>
  </si>
  <si>
    <t>三、其他</t>
  </si>
  <si>
    <t>山东超威电源有公司</t>
  </si>
  <si>
    <t>6-DZM-20、6-DZM-22.3、6-EVF-32电池全自动装配生产线</t>
  </si>
  <si>
    <t>铅酸蓄电池</t>
  </si>
  <si>
    <t>300万只</t>
  </si>
  <si>
    <t>山东鲁北钛业有限公司</t>
  </si>
  <si>
    <t>100Kt/a</t>
  </si>
  <si>
    <t>山东丽驰新能源汽车有限公司</t>
  </si>
  <si>
    <t>年产5万辆新建纯电动商用车项目</t>
  </si>
  <si>
    <t>新产品研发中，待命名</t>
  </si>
  <si>
    <t>山东玉皇化工有限公司</t>
  </si>
  <si>
    <t>混合脱氢改造</t>
  </si>
  <si>
    <t>丙烯、异丁烯</t>
  </si>
  <si>
    <t>11万吨丙烯和15万吨异丁烯</t>
  </si>
  <si>
    <t>济宁圣城化工实验有限责任公司</t>
  </si>
  <si>
    <t>"退城进园"整体搬迁扩建项目</t>
  </si>
  <si>
    <t>智能传感器和智能家居机器人</t>
  </si>
  <si>
    <t>2017.3—2019.3</t>
  </si>
  <si>
    <t>济宁电力实业有限责任公司</t>
  </si>
  <si>
    <t>圣地智能电力产业基地项目</t>
  </si>
  <si>
    <t>智能高低压电力设备</t>
  </si>
  <si>
    <t>山东鑫亚装备制造有限公司</t>
  </si>
  <si>
    <t>年产电控高压共轨喷油嘴100万副、控制阀偶件100万副</t>
  </si>
  <si>
    <t>共轨喷油嘴控制阀偶件</t>
  </si>
  <si>
    <t>200万副</t>
  </si>
  <si>
    <t>山东阳谷电缆集团有限公司</t>
  </si>
  <si>
    <t>年产50000吨铜合金高铁接触线及承力索项目</t>
  </si>
  <si>
    <t>时速350km/h以上铜合金高铁接触线及承力索</t>
  </si>
  <si>
    <t>50000吨</t>
  </si>
  <si>
    <t>山东吉恩纳机械工程技术有限公司</t>
  </si>
  <si>
    <t>工业机器人RV减速机用调心混合轴承研发及产业化项目</t>
  </si>
  <si>
    <t>工业机器人RV减速机用调心混合轴承</t>
  </si>
  <si>
    <t>20万套</t>
  </si>
  <si>
    <t>2018.12-2020.12</t>
  </si>
  <si>
    <t>临沂经济技术开发区</t>
  </si>
  <si>
    <t>2017.2-2018.12</t>
  </si>
  <si>
    <t>2017.11-2018.1</t>
  </si>
  <si>
    <t>2016.10-2019.12</t>
  </si>
  <si>
    <t>2017.1-2020.1</t>
  </si>
  <si>
    <t>临沂众泰汽车零部件制造有限公司</t>
  </si>
  <si>
    <t>临沂众泰汽车自动化焊接项目</t>
  </si>
  <si>
    <t>SR7\SR9</t>
  </si>
  <si>
    <t>2018.6-2019.6</t>
  </si>
  <si>
    <t>山东天宝空气能热泵技术有限公司</t>
  </si>
  <si>
    <t>年产7000台空气能热泵自动化生产升级改造项目简介</t>
  </si>
  <si>
    <t>空气能热泵</t>
  </si>
  <si>
    <t>年产7万吨精密铸件建设项目</t>
  </si>
  <si>
    <t>精密铸件</t>
  </si>
  <si>
    <t>2017.2-2019.12</t>
  </si>
  <si>
    <t>山东精工电子科技有限公司</t>
  </si>
  <si>
    <t>日产20万只锂离子动力电池自动化生产线改造项目</t>
  </si>
  <si>
    <t>锂离子动力电池</t>
  </si>
  <si>
    <t>2400万只</t>
  </si>
  <si>
    <t>高档玻璃制品项目</t>
  </si>
  <si>
    <t>高档玻璃
制品</t>
  </si>
  <si>
    <t>淄博市临淄银河高技术开发有限公司</t>
  </si>
  <si>
    <t>电力电子系列产品搬迁扩建技术改造项目</t>
  </si>
  <si>
    <t>陶瓷覆铜板、智能集成模块</t>
  </si>
  <si>
    <t>2017.9-2018.3</t>
  </si>
  <si>
    <t>备注：传统行业按照造纸、食品、家具、家电、纺织、服装、工程机械、农机、船舶、汽车、轮胎、地方炼化、煤化工、有色金属、钢铁、建筑卫生陶瓷、平板玻璃、水泥等18个行业分类；新兴产业按照高端装备制造、信息技术、新材料、医药等4个行业分类；不属于上述22个行业的，填在“其他”。</t>
  </si>
  <si>
    <t>2018.4-2019.10</t>
  </si>
  <si>
    <t>钢渣综合利用项目</t>
  </si>
  <si>
    <t>烧结磁选粉、矿渣微粉原料、钢渣微粉原料</t>
  </si>
  <si>
    <t>11.75万吨烧结磁选粉、 16.74万吨矿渣微粉原料和30.55万吨钢渣微粉原料</t>
  </si>
  <si>
    <t>2018.3-2018.9</t>
  </si>
  <si>
    <t>莱芜市泰山焦化有限公司</t>
  </si>
  <si>
    <t>焦化废水深度处理工程</t>
  </si>
  <si>
    <t>电</t>
  </si>
  <si>
    <t>山东金卓建材科技有限公司</t>
  </si>
  <si>
    <t>年产15万吨高端釉料项目</t>
  </si>
  <si>
    <t>高端釉料</t>
  </si>
  <si>
    <t>2017.8-2018.5</t>
  </si>
  <si>
    <t>山东招金陶瓷科技有限公司</t>
  </si>
  <si>
    <t>利用高硅尾渣年产9000万片欧式联锁瓦</t>
  </si>
  <si>
    <t>欧式联锁瓦</t>
  </si>
  <si>
    <t>9000万片</t>
  </si>
  <si>
    <t>2017.03--2018.08</t>
  </si>
  <si>
    <t>中玻科技有限公司</t>
  </si>
  <si>
    <t>在线低辐射镀膜玻璃生产线技术改造</t>
  </si>
  <si>
    <t>在线低辐射镀膜玻璃</t>
  </si>
  <si>
    <t>120万重箱</t>
  </si>
  <si>
    <t>德州中联大坝水泥有限公司</t>
  </si>
  <si>
    <t>水泥窑协同处置危废综合利用项目</t>
  </si>
  <si>
    <t>2017.04-2018.12</t>
  </si>
  <si>
    <t>青州中联水泥有限公司</t>
  </si>
  <si>
    <t>水泥智能工厂项目</t>
  </si>
  <si>
    <t>水泥</t>
  </si>
  <si>
    <t>2017.3-2020.12</t>
  </si>
  <si>
    <t>山东联合王晁水泥有限公司</t>
  </si>
  <si>
    <t>水泥窑协同处置城镇生活垃圾改造项目</t>
  </si>
  <si>
    <t>绿色节能环保综合改造项目</t>
  </si>
  <si>
    <t xml:space="preserve"> 山东东华水泥有限公司 </t>
  </si>
  <si>
    <t>基于物联网的水泥智能制造新模式研发与应用</t>
  </si>
  <si>
    <t>水泥智能制造</t>
  </si>
  <si>
    <t>二、新兴产业</t>
  </si>
  <si>
    <t>山东同创汽车散热装置股份有限公司</t>
  </si>
  <si>
    <t>年产50万台第六代CPU液冷散热器技术改造项目</t>
  </si>
  <si>
    <t>第六代CPU液冷散热器</t>
  </si>
  <si>
    <t>50万台</t>
  </si>
  <si>
    <t>山东沃普农业装备科技有限公司</t>
  </si>
  <si>
    <t>移动式粮食干燥机生产项目</t>
  </si>
  <si>
    <t>移动式粮食干燥机</t>
  </si>
  <si>
    <t xml:space="preserve"> 山东新智机械有限公司</t>
  </si>
  <si>
    <t>智能自定型轮胎硫化设备制造项目</t>
  </si>
  <si>
    <t>智能自定型轮胎硫化机</t>
  </si>
  <si>
    <t>100台</t>
  </si>
  <si>
    <t>2018.9-2020.6</t>
  </si>
  <si>
    <t>特变电工山东鲁能泰山电缆有限公司</t>
  </si>
  <si>
    <t>特高压电缆智能化车间项目</t>
  </si>
  <si>
    <t>电缆</t>
  </si>
  <si>
    <t>2016.12-2018.12</t>
  </si>
  <si>
    <t xml:space="preserve"> 山东益客智能机械设备有限公司</t>
  </si>
  <si>
    <t>食品机械、农牧机械加工建设项目</t>
  </si>
  <si>
    <t>食品机械、农牧机械</t>
  </si>
  <si>
    <t>2016.1-2018.12</t>
  </si>
  <si>
    <t xml:space="preserve"> 普瑞特机械制造股份有限公司</t>
  </si>
  <si>
    <t>智能化轻工装备制造基地建设项目</t>
  </si>
  <si>
    <t>各类酿酒、调味品生产装备</t>
  </si>
  <si>
    <t>2000台套</t>
  </si>
  <si>
    <t>山东龙马重科有限公司</t>
  </si>
  <si>
    <t>年产10万吨大型高端铸件加工改造升级项目</t>
  </si>
  <si>
    <t>风力发电设备铸件</t>
  </si>
  <si>
    <t>2017.08-2019.08</t>
  </si>
  <si>
    <t>滨州盟威戴卡轮毂有限公司</t>
  </si>
  <si>
    <t>高端乘用车铝合金轮毂制造系统项目</t>
  </si>
  <si>
    <t>高端乘用车铝合金轮毂</t>
  </si>
  <si>
    <t>滨州市经济技术开发区</t>
  </si>
  <si>
    <t>2017.12-2019.12</t>
  </si>
  <si>
    <t>山东开泰工业科技有限公司</t>
  </si>
  <si>
    <t>年产1000台（套）海洋工程装备表面处理与防护成套装备项目</t>
  </si>
  <si>
    <t>海洋工程装备表面处理成套装备</t>
  </si>
  <si>
    <t xml:space="preserve"> 德州海天机电科技有限公司</t>
  </si>
  <si>
    <t>装配式建筑用集成装备</t>
  </si>
  <si>
    <t>2018.02-2018.12</t>
  </si>
  <si>
    <t>山东金杰机械有限公司</t>
  </si>
  <si>
    <t>山东金杰机械有限公司新建高附加值机床附件项目二期工程</t>
  </si>
  <si>
    <t>高精密数控刀具</t>
  </si>
  <si>
    <t>2018.07-2020.06</t>
  </si>
  <si>
    <t>山东巢栖泊车科技有限公司</t>
  </si>
  <si>
    <t>年产两万车位新型立体停车设备项目</t>
  </si>
  <si>
    <t>机械式立体停车设备</t>
  </si>
  <si>
    <t>2万车位</t>
  </si>
  <si>
    <t>2017.03-2019.12</t>
  </si>
  <si>
    <t>山东旭光得瑞高新材料股份有限公司</t>
  </si>
  <si>
    <t>高端机器人特型部件建设项目</t>
  </si>
  <si>
    <t>高端机器人特型部件</t>
  </si>
  <si>
    <t>1.2万吨</t>
  </si>
  <si>
    <t>2017.11-2019.06</t>
  </si>
  <si>
    <t>山东铭科机电科技有限公司</t>
  </si>
  <si>
    <t>地铁专用电动组合密闭阀及消防系列产品生产线建设工程项目</t>
  </si>
  <si>
    <t>风机、风阀</t>
  </si>
  <si>
    <t>2018.01-2019.09</t>
  </si>
  <si>
    <t>2017.8-2018.7</t>
  </si>
  <si>
    <t>山东新和成维生素有限公司</t>
  </si>
  <si>
    <t>2×2万吨营养品项目</t>
  </si>
  <si>
    <t>饲料级E粉、VE粗品、异丁烯、异戊醛、去氢-β、异植物醇、醋酸（95%）、醋酸（90%）、二甲氧基丙烷、异佛尔酮</t>
  </si>
  <si>
    <t>42万吨</t>
  </si>
  <si>
    <t>2018.5-2021.6</t>
  </si>
  <si>
    <t>新三和（烟台）食品有限责任公司</t>
  </si>
  <si>
    <t>农副产品深层次加工节能项目</t>
  </si>
  <si>
    <t>冻干米粥</t>
  </si>
  <si>
    <t>4000吨</t>
  </si>
  <si>
    <t>2016.09-2018.12</t>
  </si>
  <si>
    <t>烟台欣和企业食品有限公司</t>
  </si>
  <si>
    <t>欣和企业南区工厂建设</t>
  </si>
  <si>
    <t>酱油</t>
  </si>
  <si>
    <t>莱州诚源盐化有限公司</t>
  </si>
  <si>
    <t>苦卤、黄碱资源高效利用项目</t>
  </si>
  <si>
    <t>原盐、溴素</t>
  </si>
  <si>
    <t>原盐120万吨，溴素1万吨</t>
  </si>
  <si>
    <t>2018.01-2019.06</t>
  </si>
  <si>
    <t>山东食圣酿造食品有限公司</t>
  </si>
  <si>
    <t>酵素纯生酱油和有机酱油技改项目</t>
  </si>
  <si>
    <t>酵素纯生酱油、有机酱油</t>
  </si>
  <si>
    <t>3吨</t>
  </si>
  <si>
    <t>2018.03-2019.02</t>
  </si>
  <si>
    <t>烟台安德利果胶股份有限公司</t>
  </si>
  <si>
    <t>年产2100吨高酯果胶生产线改造</t>
  </si>
  <si>
    <t>高脂果胶</t>
  </si>
  <si>
    <t>2100吨</t>
  </si>
  <si>
    <t>2018.01-2018.10</t>
  </si>
  <si>
    <t>蓬莱民和食品有限公司</t>
  </si>
  <si>
    <t>熟食类肉制品</t>
  </si>
  <si>
    <t>2018.01-2018.12</t>
  </si>
  <si>
    <t>长岛渔丰海珍品有限公司</t>
  </si>
  <si>
    <t>办公楼、附属楼及深加工厂房</t>
  </si>
  <si>
    <t>干海参、即食海参、干鲍鱼、拉缸盐海参、海米、干贝等</t>
  </si>
  <si>
    <t>2018.06-2020.06</t>
  </si>
  <si>
    <t xml:space="preserve"> 烟台双塔食品股份有限公司</t>
  </si>
  <si>
    <t>特殊医学用食品研发及生产项目</t>
  </si>
  <si>
    <t>特殊医学用途蛋白粉</t>
  </si>
  <si>
    <t>7万吨</t>
  </si>
  <si>
    <t>2017.04-2018.03</t>
  </si>
  <si>
    <t>枣庄市银牛面业有限公司</t>
  </si>
  <si>
    <t>年加工小麦24万吨面粉生产线项目</t>
  </si>
  <si>
    <t>面粉、麸皮</t>
  </si>
  <si>
    <t>24万吨</t>
  </si>
  <si>
    <t>枣庄市  薛城区</t>
  </si>
  <si>
    <t>山东省同泰维润食品科技有限公司</t>
  </si>
  <si>
    <t>丙酸钙无扬尘节能造粒技术改造项目</t>
  </si>
  <si>
    <t>丙酸钙</t>
  </si>
  <si>
    <t>枣庄市
山亭区</t>
  </si>
  <si>
    <t>6000吨</t>
  </si>
  <si>
    <t>枣庄市东粮生物科技发展有限公司</t>
  </si>
  <si>
    <t>年加工小麦15万吨面粉深加工谷朊粉项目</t>
  </si>
  <si>
    <t>面粉、谷朊粉、淀粉、酒精</t>
  </si>
  <si>
    <t>15万吨</t>
  </si>
  <si>
    <t>枣庄市  山亭区</t>
  </si>
  <si>
    <t>山东巧媳妇食品集团有限公司</t>
  </si>
  <si>
    <t>淄博工厂生产车间改造项目</t>
  </si>
  <si>
    <t>酱油、醋</t>
  </si>
  <si>
    <t>2018.3-2018.12</t>
  </si>
  <si>
    <t>山东华日家具有限公司</t>
  </si>
  <si>
    <t>高档实木产业园项目 (二期)</t>
  </si>
  <si>
    <t>套房实木家具</t>
  </si>
  <si>
    <t>2017.06-2018.12</t>
  </si>
  <si>
    <t>山东郓城居靓尔家具有限公司</t>
  </si>
  <si>
    <t>居靓尔家居产业园项目</t>
  </si>
  <si>
    <t>实木高档家具、木质地板、吊顶。</t>
  </si>
  <si>
    <t>家具20万套、木质地板45万套、吊顶25万套生产</t>
  </si>
  <si>
    <t>山东旺家实业发展集团股份有限公司</t>
  </si>
  <si>
    <t>定向刨花板（OSB板材）生产线项目</t>
  </si>
  <si>
    <t>OSB板1</t>
  </si>
  <si>
    <t>15万立方</t>
  </si>
  <si>
    <t>山东圣福源家居有限公司</t>
  </si>
  <si>
    <t>家具生产线及大气治理系统改造</t>
  </si>
  <si>
    <t>家具</t>
  </si>
  <si>
    <t>3万套实木家具、15万套板式家具产品、50万套整体橱柜橱柜产品</t>
  </si>
  <si>
    <t>2018.3-2020.12</t>
  </si>
  <si>
    <t>山东鑫迪家居装饰有限公司</t>
  </si>
  <si>
    <t>年产3万套家居定制产品生产线</t>
  </si>
  <si>
    <t>生态门、护墙板</t>
  </si>
  <si>
    <t>3万套</t>
  </si>
  <si>
    <t>淄博恒富金属制品有限公司</t>
  </si>
  <si>
    <t>年产30万张成品床垫、3万吨钢丝弹簧床网技改项目</t>
  </si>
  <si>
    <t>钢丝、弹簧床网、床垫</t>
  </si>
  <si>
    <t>2018.03-2019.12</t>
  </si>
  <si>
    <t xml:space="preserve"> 山东胜宁电器有限公司</t>
  </si>
  <si>
    <t>年产500万台套电开水煲、养生壶项目</t>
  </si>
  <si>
    <t>开水煲、养生壶</t>
  </si>
  <si>
    <t>2018.01- 2018.12</t>
  </si>
  <si>
    <t>莱阳海尔智慧厨房电器有限公司</t>
  </si>
  <si>
    <t>海尔厨电莱阳新工厂项目</t>
  </si>
  <si>
    <t>消毒柜</t>
  </si>
  <si>
    <t>120万台</t>
  </si>
  <si>
    <t>2017.09-2019.02</t>
  </si>
  <si>
    <t>莱州飞跃塑料科技有限公司</t>
  </si>
  <si>
    <t>绿色空调过滤网、注塑件扩建项目</t>
  </si>
  <si>
    <t>空调过滤网、注塑件</t>
  </si>
  <si>
    <t>13700台</t>
  </si>
  <si>
    <t xml:space="preserve"> 泰安康平纳机械有限公司</t>
  </si>
  <si>
    <t>年产4万吨纱线智能染色工厂项目</t>
  </si>
  <si>
    <t>色纱</t>
  </si>
  <si>
    <t>4万吨</t>
  </si>
  <si>
    <t>2017.10-2018.12</t>
  </si>
  <si>
    <t>2017.5-2018.10</t>
  </si>
  <si>
    <t>肥城市龙祥纺织有限公司在建项目</t>
  </si>
  <si>
    <t>与淘汰落后结合的赛络紧密纺生产线技术改造项目（退城进园）</t>
  </si>
  <si>
    <t>纱线</t>
  </si>
  <si>
    <t>2016.01-2018.12</t>
  </si>
  <si>
    <t xml:space="preserve"> 山东裕鑫新材料有限公司</t>
  </si>
  <si>
    <t>遮阳面料纱架工艺技术改造项目</t>
  </si>
  <si>
    <t>遮阳面料</t>
  </si>
  <si>
    <t>300万㎡</t>
  </si>
  <si>
    <t>2018.3-2019.3</t>
  </si>
  <si>
    <t>泰安岱银新宇纺织有限公司</t>
  </si>
  <si>
    <t>安全防护及汽车用纺织品自动化生产技改项目</t>
  </si>
  <si>
    <t xml:space="preserve"> 山东岱银纺织集团股份有限公司</t>
  </si>
  <si>
    <t>牛仔布</t>
  </si>
  <si>
    <t>3000万米</t>
  </si>
  <si>
    <t>鲁普耐特集团有限公司</t>
  </si>
  <si>
    <t>500吨</t>
  </si>
  <si>
    <t>新型矿山用特种绳缆生产线建设项目</t>
  </si>
  <si>
    <t>矿山用特种绳缆</t>
  </si>
  <si>
    <t>1700吨</t>
  </si>
  <si>
    <t>2017.10-2019.9</t>
  </si>
  <si>
    <t>山东滨州亚光毛巾有限公司</t>
  </si>
  <si>
    <t>高档家用地毯垫生产线项目</t>
  </si>
  <si>
    <t>地毯垫</t>
  </si>
  <si>
    <t>1073.76万条</t>
  </si>
  <si>
    <t>2017.11-2018.06</t>
  </si>
  <si>
    <t>山东省立昌科技纺织有限公司</t>
  </si>
  <si>
    <t>年产3000万米功能性产业用纺织品生产线装备智能化数字化示范技改项目</t>
  </si>
  <si>
    <t>新型、高档、功能性产业用帆布</t>
  </si>
  <si>
    <t>2016-2018</t>
  </si>
  <si>
    <t>2017.07-2019.12</t>
  </si>
  <si>
    <t xml:space="preserve"> 龙福环能科技股份有限公司</t>
  </si>
  <si>
    <t>导湿排汗再生聚酯功能纤维的研发项目</t>
  </si>
  <si>
    <t>导湿排汗功能性纤维</t>
  </si>
  <si>
    <t>2017.11-2019.11</t>
  </si>
  <si>
    <t>2017.10-2019.12</t>
  </si>
  <si>
    <t xml:space="preserve"> 德州市陵城区德鹏织造有限公司</t>
  </si>
  <si>
    <t>德州市陵城区德鹏织造有限公司织布车间年产1200万米高档特宽幅服装、家纺面料建设项目</t>
  </si>
  <si>
    <t>坯布</t>
  </si>
  <si>
    <t>1200万米坯布</t>
  </si>
  <si>
    <t>2016.08-2018.03</t>
  </si>
  <si>
    <t>郓城大唐科技有限公司</t>
  </si>
  <si>
    <t>年产7280万平米涤纶防粘针刺基布生产线项目</t>
  </si>
  <si>
    <t>无纺布</t>
  </si>
  <si>
    <t>1.02亿平方米</t>
  </si>
  <si>
    <t>圣润纺织有限公司</t>
  </si>
  <si>
    <t>功能性腈纶混纺纱线生产项目</t>
  </si>
  <si>
    <t>腈纶混纺纱线</t>
  </si>
  <si>
    <t>2017.1-2018.6</t>
  </si>
  <si>
    <t>汶上如意润发纺织有限公司</t>
  </si>
  <si>
    <t>如意润发高端针织项目二期工程</t>
  </si>
  <si>
    <t>针织服装</t>
  </si>
  <si>
    <t>2018.3-2020.3</t>
  </si>
  <si>
    <t>2017.4-2018.12</t>
  </si>
  <si>
    <t>整体搬迁升级改造项目</t>
  </si>
  <si>
    <t>临沂市金绫纺织有限公司</t>
  </si>
  <si>
    <t>水刺无纺布</t>
  </si>
  <si>
    <t>1.5万吨水刺无纺布</t>
  </si>
  <si>
    <t>潍坊欣龙生物材料有限公司</t>
  </si>
  <si>
    <t>生物质高性能纤维研发平台及产业化项目</t>
  </si>
  <si>
    <t>阻燃纤维、蛋白纤维、有色纤维等</t>
  </si>
  <si>
    <t>16.5万吨</t>
  </si>
  <si>
    <t>潍坊市
寒亭区</t>
  </si>
  <si>
    <t>2017.8-
2018.12</t>
  </si>
  <si>
    <t>2000吨</t>
  </si>
  <si>
    <t>密莎集团有限公司</t>
  </si>
  <si>
    <t>染整车间搬迁升级改造项目</t>
  </si>
  <si>
    <t>针织面料</t>
  </si>
  <si>
    <t>3000吨</t>
  </si>
  <si>
    <t>2017.11-2019.12</t>
  </si>
  <si>
    <t>昌邑富润纺织科技有限公司</t>
  </si>
  <si>
    <t>印染生产线智能化升级改造项目</t>
  </si>
  <si>
    <t>高档活性家纺面料</t>
  </si>
  <si>
    <t>2018.2-2019.5</t>
  </si>
  <si>
    <t>山东星宇手套有限公司</t>
  </si>
  <si>
    <t>自动印花技术改造项目</t>
  </si>
  <si>
    <t>浸渍手套</t>
  </si>
  <si>
    <t>1.9亿副</t>
  </si>
  <si>
    <t>2018.1-2018.10</t>
  </si>
  <si>
    <t>山东俊富非织造材料有限公司</t>
  </si>
  <si>
    <t>SSS高端纺粘非织造材料</t>
  </si>
  <si>
    <t>2018.1-2019.6</t>
  </si>
  <si>
    <t>烟台明远家用纺织品有限公司</t>
  </si>
  <si>
    <t>高档床上用品自动化生产线技术改造项目</t>
  </si>
  <si>
    <t>床上用品</t>
  </si>
  <si>
    <t>240万套</t>
  </si>
  <si>
    <t>烟台市福山区</t>
  </si>
  <si>
    <t>淄博祥源纺织有限公司</t>
  </si>
  <si>
    <t>年产1.3万吨针圈织物平幅自动化技改项目</t>
  </si>
  <si>
    <t>针圈织物染色</t>
  </si>
  <si>
    <t>1.3万吨</t>
  </si>
  <si>
    <t>2018.4-2019.12</t>
  </si>
  <si>
    <t>山东兰雁纺织服装有限公司</t>
  </si>
  <si>
    <t>年产4000万米高档牛仔布项目</t>
  </si>
  <si>
    <t>2000万米</t>
  </si>
  <si>
    <t>2016.6-2019.12</t>
  </si>
  <si>
    <t>2016.10-2018.10</t>
  </si>
  <si>
    <t>济南永信新材料科技有限公司</t>
  </si>
  <si>
    <t>9万吨生物质纤维非织造新材料智能制造项目</t>
  </si>
  <si>
    <t>2018.3-2022.8</t>
  </si>
  <si>
    <t>泰安祥泰服饰有限公司</t>
  </si>
  <si>
    <t>祥泰服饰加工项目</t>
  </si>
  <si>
    <t>西服、商务休闲服等服装</t>
  </si>
  <si>
    <t>200万套</t>
  </si>
  <si>
    <t>36万吨</t>
  </si>
  <si>
    <t>3万吨</t>
  </si>
  <si>
    <t>发电量达到3.7×107kWh，采暖200万m2</t>
  </si>
  <si>
    <t>基于工业物联网的智能制造</t>
  </si>
  <si>
    <t>光缆、光纤</t>
  </si>
  <si>
    <t>宏安集团有限公司</t>
  </si>
  <si>
    <t>光纤预制棒智能工厂技术改造项目</t>
  </si>
  <si>
    <t>光纤预制棒</t>
  </si>
  <si>
    <t>200吨</t>
  </si>
  <si>
    <t>2016.12-2019.12</t>
  </si>
  <si>
    <t>山东阅芯电子科技有限公司</t>
  </si>
  <si>
    <t>功率半导体器件智能检测装备研发</t>
  </si>
  <si>
    <t>共四款：HTXB，ThermalX, Pulsar，静态测试系统</t>
  </si>
  <si>
    <t>四款系统</t>
  </si>
  <si>
    <t>2018.1-2019.5</t>
  </si>
  <si>
    <t>山东华汇家居科技有限公司</t>
  </si>
  <si>
    <t>睡眠监测智能床垫项目</t>
  </si>
  <si>
    <t>睡眠监测智能床垫</t>
  </si>
  <si>
    <t>1500套</t>
  </si>
  <si>
    <t>山东优客良依服装科技有限公司</t>
  </si>
  <si>
    <t>利用3D扫描技术实现个性化高端定制项目</t>
  </si>
  <si>
    <t>定制服装</t>
  </si>
  <si>
    <t>45万件套</t>
  </si>
  <si>
    <t>山东金宝电子股份有限公司</t>
  </si>
  <si>
    <t>2000万平方米/年高性能覆铜板生产项目</t>
  </si>
  <si>
    <t>覆铜板</t>
  </si>
  <si>
    <t>2000万平方米</t>
  </si>
  <si>
    <t>烟台宝井钢材加工有限公司</t>
  </si>
  <si>
    <t>钢材加工配送智慧工厂研发</t>
  </si>
  <si>
    <t>汽车板加工配送</t>
  </si>
  <si>
    <t>200万片</t>
  </si>
  <si>
    <t>汉高乐泰（中国）有限公司</t>
  </si>
  <si>
    <t>电子线路板及集成电路防水保护剂</t>
  </si>
  <si>
    <t>防水保护剂</t>
  </si>
  <si>
    <t>800吨</t>
  </si>
  <si>
    <t>2018.01-2019.07</t>
  </si>
  <si>
    <t>橙色云设计有限公司</t>
  </si>
  <si>
    <t>工业互联网+协同创新平台</t>
  </si>
  <si>
    <t>2017.01-2020.12</t>
  </si>
  <si>
    <t>东方电子股份有限公司</t>
  </si>
  <si>
    <t>录波型故障指示器研发项目</t>
  </si>
  <si>
    <t>录波型故障指示器</t>
  </si>
  <si>
    <t>200套</t>
  </si>
  <si>
    <t>1000万m2/年特种复合基覆铜板项目</t>
  </si>
  <si>
    <t>1000万平方米</t>
  </si>
  <si>
    <t>2018.04-2018.12</t>
  </si>
  <si>
    <t>微型多元影像封装产品群</t>
  </si>
  <si>
    <t>数码相机用摄像模组</t>
  </si>
  <si>
    <t>3000万颗</t>
  </si>
  <si>
    <t xml:space="preserve">2017.01-
2020.12 </t>
  </si>
  <si>
    <t>智能工厂</t>
  </si>
  <si>
    <t>游戏机和电脑娱乐机</t>
  </si>
  <si>
    <t>2100万台</t>
  </si>
  <si>
    <t xml:space="preserve">2017.01- 
2021.12 </t>
  </si>
  <si>
    <t>液晶面板生產及物流分撥集散基地</t>
  </si>
  <si>
    <t>液晶面板</t>
  </si>
  <si>
    <t>400万台</t>
  </si>
  <si>
    <t xml:space="preserve">2017.08-
 2020.12 </t>
  </si>
  <si>
    <t>山东汉旗科技有限公司</t>
  </si>
  <si>
    <t>SOP封装测试建设项目</t>
  </si>
  <si>
    <t>SOP</t>
  </si>
  <si>
    <t>5亿只</t>
  </si>
  <si>
    <t>枣庄市  高新区</t>
  </si>
  <si>
    <t>山东骏明光电科技有限公司</t>
  </si>
  <si>
    <t>年产G652D/A类光纤2400万芯建设项目</t>
  </si>
  <si>
    <t>光纤预制棒拉丝</t>
  </si>
  <si>
    <t>2400万芯公里</t>
  </si>
  <si>
    <t>一期：2017.01-2018.08 二期：2018.11-2019.08</t>
  </si>
  <si>
    <t>枣庄维信诺电子科技有限公司</t>
  </si>
  <si>
    <t>年产24万平方米柔性电子元器件</t>
  </si>
  <si>
    <t>柔性电子元器件</t>
  </si>
  <si>
    <t>山东齐芯微系统股份有限公司</t>
  </si>
  <si>
    <t>年产15亿个IC卡模块封测及MEMS器件研发制造项目</t>
  </si>
  <si>
    <t>IC卡模块封装测试</t>
  </si>
  <si>
    <t>15亿个</t>
  </si>
  <si>
    <t>2016.7-2018.7</t>
  </si>
  <si>
    <t>山东强茂电子科技有限公司</t>
  </si>
  <si>
    <t>MESA  TVS等系列产品</t>
  </si>
  <si>
    <t>山东精彩无线信息技术有限公司</t>
  </si>
  <si>
    <t>精彩智慧工业可视化大数据平台云部署和智能化升级改造</t>
  </si>
  <si>
    <t>精彩智慧工业可视化大数据云平台软件v2.0</t>
  </si>
  <si>
    <t>2017-7-2018-12</t>
  </si>
  <si>
    <t>山东金鼎电子材料有限公司</t>
  </si>
  <si>
    <t>超薄低介电高频微波挠性覆铜板生产线项目</t>
  </si>
  <si>
    <t>超薄低介电高频微波挠性覆铜板</t>
  </si>
  <si>
    <t>120万平方米</t>
  </si>
  <si>
    <t>山东路德新材料股份有限公司</t>
  </si>
  <si>
    <t>高性能碳纤维土工格栅生产项目</t>
  </si>
  <si>
    <t>高性能碳纤维土工格栅</t>
  </si>
  <si>
    <t>泰山玻璃纤维有限公司</t>
  </si>
  <si>
    <t>年产12万吨无碱玻璃纤维池窑拉丝生产线</t>
  </si>
  <si>
    <t>玻璃纤维纱、玻璃纤维短切毡、薄毡</t>
  </si>
  <si>
    <t>山东三秋新能源科技有限公司</t>
  </si>
  <si>
    <t>年产2万吨锂正极材料建设项目</t>
  </si>
  <si>
    <t>磷酸铁锂、草酸亚铁</t>
  </si>
  <si>
    <t>锂正极材料20000吨、无水草酸亚铁16000吨</t>
  </si>
  <si>
    <t>2016.11-2018.10</t>
  </si>
  <si>
    <t>中铝山东依诺威强磁材料有限公司</t>
  </si>
  <si>
    <t>500T高性能钕铁硼永磁材料生产线</t>
  </si>
  <si>
    <t>新建500T高性能钕铁硼永磁材料生产线</t>
  </si>
  <si>
    <t>2018.6-2019.11</t>
  </si>
  <si>
    <t>泰安三英新材料有限公司</t>
  </si>
  <si>
    <t>玻纤增强GMT复合材料制造项目</t>
  </si>
  <si>
    <t>玻纤增强GMT复合材料</t>
  </si>
  <si>
    <t>5000万平方米</t>
  </si>
  <si>
    <t>2017.06-2018.04</t>
  </si>
  <si>
    <t>山东瑞福锂业有限公司</t>
  </si>
  <si>
    <t>年产三万吨碳酸锂项目</t>
  </si>
  <si>
    <t>碳酸锂</t>
  </si>
  <si>
    <t>一万吨氢氧化锂项目</t>
  </si>
  <si>
    <t>氢氧化锂</t>
  </si>
  <si>
    <t>2016.12-2018.08</t>
  </si>
  <si>
    <t>肥城联谊工程塑料有限公司</t>
  </si>
  <si>
    <t>塑料格栅生产线智能控制技术研究开发</t>
  </si>
  <si>
    <t>土工格栅</t>
  </si>
  <si>
    <t>1.5亿平方米</t>
  </si>
  <si>
    <t>山东晶泰星光电科技有限公司</t>
  </si>
  <si>
    <t>石墨烯与LED光源模组研发设计应用公共服务平台项目</t>
  </si>
  <si>
    <t>石墨烯与LED光源模组</t>
  </si>
  <si>
    <t>2017.4—2018.6</t>
  </si>
  <si>
    <t xml:space="preserve"> 山东北方中意新材料有限公司</t>
  </si>
  <si>
    <t>中国兵器复合材料智能工厂建设项目</t>
  </si>
  <si>
    <t>玻璃钢储罐、塔器、双层油罐</t>
  </si>
  <si>
    <t>2013.7-2019.12</t>
  </si>
  <si>
    <t>中海沥青股份有限公司</t>
  </si>
  <si>
    <t>含酸重质油综合利用产品精密分馏项目</t>
  </si>
  <si>
    <t>变压器油、轻质白油、铝箔轧制油</t>
  </si>
  <si>
    <t>2018.01- 2019.03</t>
  </si>
  <si>
    <t>3万吨/年石油醚项目</t>
  </si>
  <si>
    <t>石油醚Ⅰ、Ⅱ、Ⅲ；</t>
  </si>
  <si>
    <t>山东斯蒙特节能技术有限公司</t>
  </si>
  <si>
    <t>保温装饰一体板全自动喷涂烘干生产线项目</t>
  </si>
  <si>
    <t>保温装饰一体板</t>
  </si>
  <si>
    <t>220万平</t>
  </si>
  <si>
    <t>2018.01-2018.11</t>
  </si>
  <si>
    <t>山东远洋塑胶工业有限公司</t>
  </si>
  <si>
    <t>环保型MDPE天然气塑料管材生产项目</t>
  </si>
  <si>
    <t>环保型MDPE天然气塑料管材</t>
  </si>
  <si>
    <t>2017.07-2018.07</t>
  </si>
  <si>
    <t>索通齐力炭材料有限公司</t>
  </si>
  <si>
    <t>300kt/a高电流密度预焙阳极及余热综合利用项目</t>
  </si>
  <si>
    <t>高电流密度预焙阳极</t>
  </si>
  <si>
    <t>天鼎丰材料技术有限公司</t>
  </si>
  <si>
    <t>年产3.2万吨高强粗旦聚丙烯纺粘针刺土工布建设项目</t>
  </si>
  <si>
    <t>高强粗旦聚丙烯纺粘针刺土工布</t>
  </si>
  <si>
    <t>3.2万吨</t>
  </si>
  <si>
    <t>2015.06-2018.12</t>
  </si>
  <si>
    <t>山东奥福环保科技股份有限公司</t>
  </si>
  <si>
    <t>机动车尾气净化用超大尺寸蜂窝陶瓷材料产业化项目</t>
  </si>
  <si>
    <t>蜂窝陶瓷蓄热体、汽车蜂窝陶瓷催化剂载体</t>
  </si>
  <si>
    <t>1200万升</t>
  </si>
  <si>
    <t>2015.01-2018.12</t>
  </si>
  <si>
    <t>德州科顺建筑材料有限公司</t>
  </si>
  <si>
    <t>新型防水材料项目</t>
  </si>
  <si>
    <t>防水卷材、防水涂料、干粉砂浆</t>
  </si>
  <si>
    <t>2015.10-2018.06</t>
  </si>
  <si>
    <t>山东龙聚新材料科技有限公司</t>
  </si>
  <si>
    <t>年产300吨生物基石墨烯产业化建设项目</t>
  </si>
  <si>
    <t>生物基石墨烯</t>
  </si>
  <si>
    <t>300吨</t>
  </si>
  <si>
    <t>山东国烨新材料科技有限公司</t>
  </si>
  <si>
    <t>年产2万台桥梁球形支座生产项目</t>
  </si>
  <si>
    <t>桥梁球形支座</t>
  </si>
  <si>
    <t>2万台</t>
  </si>
  <si>
    <t>2017.08-2018.03</t>
  </si>
  <si>
    <t xml:space="preserve"> 山东鼎昌复合材料有限公司</t>
  </si>
  <si>
    <t>地铁三轨防护及疏散逃生系统研发制造项目</t>
  </si>
  <si>
    <t>地铁三轨防护罩及疏散逃生平台</t>
  </si>
  <si>
    <t>8400吨、5000吨</t>
  </si>
  <si>
    <t>2017.03-2018.08</t>
  </si>
  <si>
    <t>凯盛晶华玻璃有限公司</t>
  </si>
  <si>
    <t>2016.09-2019.12</t>
  </si>
  <si>
    <t>德州市德化化工有限公司</t>
  </si>
  <si>
    <t>电子新材料技改项目</t>
  </si>
  <si>
    <t>DEF、一氧化二氮、电子级异丙醇</t>
  </si>
  <si>
    <t>2018.02-2019.12</t>
  </si>
  <si>
    <t>山东天庆科技发展有限公司</t>
  </si>
  <si>
    <t>绿色环保型水处理新材料、水性树脂新材料生产（搬迁）项目</t>
  </si>
  <si>
    <t>水处理剂和水性树脂</t>
  </si>
  <si>
    <t>10000吨绿色环保型水处理新材料及10000吨水性树脂新材料</t>
  </si>
  <si>
    <t xml:space="preserve"> 禹都建筑防水材料（德州）有限公司</t>
  </si>
  <si>
    <t>禹都防水材料生产项目</t>
  </si>
  <si>
    <t>防水材料</t>
  </si>
  <si>
    <t>防水卷材4500万平米</t>
  </si>
  <si>
    <t xml:space="preserve">德州市立尊焊丝有限公司 </t>
  </si>
  <si>
    <t>年产5.2万吨新型环保焊接材料生产项目</t>
  </si>
  <si>
    <t>新型环保焊接材料</t>
  </si>
  <si>
    <t>5.2万吨</t>
  </si>
  <si>
    <t>2017.11-2017.08</t>
  </si>
  <si>
    <t>平原温特实业有限公司</t>
  </si>
  <si>
    <t>年产2.5万吨卷材涂料生产线项目</t>
  </si>
  <si>
    <t>卷材涂料</t>
  </si>
  <si>
    <t>2.5万吨</t>
  </si>
  <si>
    <t>山东高佳锂电循环利用科技有限公司</t>
  </si>
  <si>
    <t>5万吨/年废旧磷酸铁锂电池正极材料资源化项目</t>
  </si>
  <si>
    <t>碳酸锂；铝箔；磷酸铁；硫酸钠</t>
  </si>
  <si>
    <t>山东冠森高分子材料科技股份有限公司</t>
  </si>
  <si>
    <t>二氨基二苯醚产业链升级改造提升及配套原料均苯四甲酸二酐提纯和二甲基乙酰胺溶剂回收再利用项目</t>
  </si>
  <si>
    <t>聚酰亚胺树脂</t>
  </si>
  <si>
    <t>利华益集团股份有限公司</t>
  </si>
  <si>
    <t>20万吨/年环氧丙烷联产45万吨/年苯乙烯项目</t>
  </si>
  <si>
    <t>环氧丙烷
苯乙烯</t>
  </si>
  <si>
    <t>20万吨
45万吨</t>
  </si>
  <si>
    <t>100万吨/年烯烃芳烃联合项目</t>
  </si>
  <si>
    <t>乙苯
丙烯
混合芳烃
混合丁烯</t>
  </si>
  <si>
    <t>52万吨
17.92万吨
13.54万吨
9.36万吨</t>
  </si>
  <si>
    <t>山东霞光实业有限公司</t>
  </si>
  <si>
    <t>年产50万吨生物质纤维增强木塑新材料项目</t>
  </si>
  <si>
    <t>生物质纤维增强木塑新材料</t>
  </si>
  <si>
    <t>山东百盛生物科技有限公司</t>
  </si>
  <si>
    <t>年产1000吨D核糖项目</t>
  </si>
  <si>
    <t>D核糖</t>
  </si>
  <si>
    <t>2015.7-2018.10</t>
  </si>
  <si>
    <t>年产9万吨无碱玻璃纤维池窑拉丝生产线技术改造3#线</t>
  </si>
  <si>
    <t>合股无捻粗纱、直接纱</t>
  </si>
  <si>
    <t>5万吨、4万吨</t>
  </si>
  <si>
    <t>2018.8-2019.12</t>
  </si>
  <si>
    <t>山东华泰光源有限公司</t>
  </si>
  <si>
    <t>高压交流驱动芯片封装LED灯丝灯</t>
  </si>
  <si>
    <t>LED灯丝灯</t>
  </si>
  <si>
    <t>山东泉达实业有限责任公司</t>
  </si>
  <si>
    <t>2017.11-2019.10</t>
  </si>
  <si>
    <t>烟台万事达金属机械有限公司</t>
  </si>
  <si>
    <t>年产30万台的汽车金属焊接零件技术改造项目</t>
  </si>
  <si>
    <t>汽车零部件</t>
  </si>
  <si>
    <t>28.5万套</t>
  </si>
  <si>
    <t>配套上汽乘用车CVT180（TS11）变速器总成项目</t>
  </si>
  <si>
    <t>CVT180变速器总成</t>
  </si>
  <si>
    <t>20万台</t>
  </si>
  <si>
    <t>赛科利（烟台）汽车模具技术应用有限公司</t>
  </si>
  <si>
    <t>SGM K257及JBSC1地板总成件配套技术改造项目</t>
  </si>
  <si>
    <t>K257车型、
JBSC1车型前地板和后地板焊接总成件</t>
  </si>
  <si>
    <t>18万套</t>
  </si>
  <si>
    <t>2017.09-2018.09</t>
  </si>
  <si>
    <t>莱州众安汽车零部件有限公司</t>
  </si>
  <si>
    <t>莱州众安汽车零部件有限公司扩建项目</t>
  </si>
  <si>
    <t>刹车盘</t>
  </si>
  <si>
    <t>900万件</t>
  </si>
  <si>
    <t>2018.04-2019.12</t>
  </si>
  <si>
    <t>山东隆基机械股份有限公司</t>
  </si>
  <si>
    <t>铸造生产线智能化技术改造项目</t>
  </si>
  <si>
    <t>制动盘、制动毂</t>
  </si>
  <si>
    <t>10000吨</t>
  </si>
  <si>
    <t>精密模具机加工项目</t>
  </si>
  <si>
    <t>精密模具</t>
  </si>
  <si>
    <t>600套</t>
  </si>
  <si>
    <t>东北特钢集团山东鹰轮机械有限公司</t>
  </si>
  <si>
    <t>国VI排放汽车发动机齿轮智能化生产线改造项目</t>
  </si>
  <si>
    <t>国VI排放汽车发动机齿轮</t>
  </si>
  <si>
    <t>50万套</t>
  </si>
  <si>
    <t>高端制动盘改扩建项目</t>
  </si>
  <si>
    <t>制动盘</t>
  </si>
  <si>
    <t>750万件</t>
  </si>
  <si>
    <t>山东唐骏欧铃汽车制造有限公司</t>
  </si>
  <si>
    <t>新能源汽车车身零部件轻量化自动化生产线建设项目</t>
  </si>
  <si>
    <t>新能源汽车车身零部件</t>
  </si>
  <si>
    <t>2015.11-2020.11</t>
  </si>
  <si>
    <t>高强度粉末冶金零件项目</t>
  </si>
  <si>
    <t>高强度粉末冶金零件</t>
  </si>
  <si>
    <t>山东汇金股份有限公司</t>
  </si>
  <si>
    <t>年产100万件智能化差速器</t>
  </si>
  <si>
    <t>差速器</t>
  </si>
  <si>
    <t>100万件</t>
  </si>
  <si>
    <t>新东岳集团有限公司</t>
  </si>
  <si>
    <t>高性能子午轮胎新旧动能转换技术提升项目</t>
  </si>
  <si>
    <t>子午线轮胎</t>
  </si>
  <si>
    <t>1500万</t>
  </si>
  <si>
    <t>2018.11-2020.3</t>
  </si>
  <si>
    <t>通力轮胎有限公司</t>
  </si>
  <si>
    <t>年产200万套全钢子午线载重轮胎技术改造及扩产项目</t>
  </si>
  <si>
    <t>全钢子午线载重轮胎</t>
  </si>
  <si>
    <t>2017.2-2019.2</t>
  </si>
  <si>
    <t>成山集团有限公司</t>
  </si>
  <si>
    <t>260万套全钢子午胎智能化制造项目（一期）</t>
  </si>
  <si>
    <t>全钢子午胎</t>
  </si>
  <si>
    <t>260万套</t>
  </si>
  <si>
    <t>山东昊华轮胎有限公司</t>
  </si>
  <si>
    <t>年产300万套全钢子午线轮胎项目</t>
  </si>
  <si>
    <t>全钢子午线轮胎项目</t>
  </si>
  <si>
    <t>2017.4-2018.8</t>
  </si>
  <si>
    <t>山东毅狮迈特种轮胎股份有限公司</t>
  </si>
  <si>
    <t>高性能环保特种轮胎生产线技术改造</t>
  </si>
  <si>
    <t>防爆实心轮胎</t>
  </si>
  <si>
    <t>2018.01-2020.01</t>
  </si>
  <si>
    <t>山东玲珑轮胎股份有限公司</t>
  </si>
  <si>
    <t>绿色环保高性能子午线轮胎智能制造新模式项目</t>
  </si>
  <si>
    <t>轮胎</t>
  </si>
  <si>
    <t>2017.04-2019.04</t>
  </si>
  <si>
    <t>山东中海精细化工有限公司</t>
  </si>
  <si>
    <t>2018.03-2018.09</t>
  </si>
  <si>
    <t>100万吨/年高等级道路沥青项目</t>
  </si>
  <si>
    <t>沥青</t>
  </si>
  <si>
    <t>100万吨</t>
  </si>
  <si>
    <t>2018.03-2018.07</t>
  </si>
  <si>
    <t>山东恒源石油化工股份有限公司</t>
  </si>
  <si>
    <t>整体搬迁项目</t>
  </si>
  <si>
    <t>2018.06-2020.12</t>
  </si>
  <si>
    <t>山东垦利石化集团有限公司</t>
  </si>
  <si>
    <t>160万吨/年馏分油加氢精制装置技术改造项目</t>
  </si>
  <si>
    <t>石脑油、国Ⅶ柴油、白油、润滑油基础油</t>
  </si>
  <si>
    <t>山东胜星化工有限公司</t>
  </si>
  <si>
    <t>汽油：90万吨/年、柴油80万吨/年、芳烃20万吨/年</t>
  </si>
  <si>
    <t>2013.05-2018.08</t>
  </si>
  <si>
    <t>油品质量升级项目</t>
  </si>
  <si>
    <t>汽油、柴油等</t>
  </si>
  <si>
    <t>2016.08-2018.12</t>
  </si>
  <si>
    <t>东营市俊源石油技术开发有限公司</t>
  </si>
  <si>
    <t>50万吨/年环境友好型碳氢化合物环保溶剂精制装置项目</t>
  </si>
  <si>
    <t>环境友好型高纯环保溶剂、碳氢化合物制冷剂、发泡剂（ODS替代）系列高附加值产品</t>
  </si>
  <si>
    <t>2018.05-2020.04</t>
  </si>
  <si>
    <t>广饶科力达石化科技有限公司</t>
  </si>
  <si>
    <t>全厂产品结构转型与提升及配套工程项目</t>
  </si>
  <si>
    <t>2017.08-2019.12</t>
  </si>
  <si>
    <t>山东尚能实业有限公司</t>
  </si>
  <si>
    <t>100万吨/年高标油品升级联合装置</t>
  </si>
  <si>
    <t>国V柴油、针状焦</t>
  </si>
  <si>
    <t>100万吨、27万吨</t>
  </si>
  <si>
    <t>20万吨</t>
  </si>
  <si>
    <t>山东方宇石化科技有限公司</t>
  </si>
  <si>
    <t>2017.7-2018.6</t>
  </si>
  <si>
    <t>100万吨/年连续重整项目</t>
  </si>
  <si>
    <t>苯、甲苯、二甲苯、轻石脑油、重整汽油、柴油</t>
  </si>
  <si>
    <t>100万吨苯、甲苯、二甲苯、轻石脑油、重整汽油、柴油</t>
  </si>
  <si>
    <t>2017.11-2019.6</t>
  </si>
  <si>
    <t>山东联盟石油化工有限公司</t>
  </si>
  <si>
    <t>油品加氢升级改造项目</t>
  </si>
  <si>
    <t>柴油、汽油</t>
  </si>
  <si>
    <t>2018.1-2019.3</t>
  </si>
  <si>
    <t>山东东方宏业化工有限公司</t>
  </si>
  <si>
    <t>10万吨丙烯/年及其副产品项目</t>
  </si>
  <si>
    <t>丙烯、氢气、丁烷、干气</t>
  </si>
  <si>
    <t>2017.11-2018.9</t>
  </si>
  <si>
    <t>90万m3/h废气综合治理项目</t>
  </si>
  <si>
    <t>废气</t>
  </si>
  <si>
    <t>90万m3/h</t>
  </si>
  <si>
    <t>2016.11-2018 .10</t>
  </si>
  <si>
    <t>中化弘润石油化工有限公司</t>
  </si>
  <si>
    <t>成品油质量升级及配套工程项目</t>
  </si>
  <si>
    <t>2016.6-2018.6</t>
  </si>
  <si>
    <t>5万吨光气及光气化产品升级改造项目</t>
  </si>
  <si>
    <t>光气，氯甲酸酯系列产品、敌草隆、噻嗪酮、苯二甲酰氯</t>
  </si>
  <si>
    <t>2018-2022</t>
  </si>
  <si>
    <t xml:space="preserve"> 阳煤平原化工有限公司</t>
  </si>
  <si>
    <t>氨醇技术路线改造升级项目</t>
  </si>
  <si>
    <t>乙二醇</t>
  </si>
  <si>
    <t>2018.10-2020.05</t>
  </si>
  <si>
    <t>润滑油</t>
  </si>
  <si>
    <t>山东荣信集团有限公司</t>
  </si>
  <si>
    <t>煤气置换暨焦炉气综合利用项目</t>
  </si>
  <si>
    <t>LNG、氢气</t>
  </si>
  <si>
    <t>LNG产量：15213.625Nm3/h；氢气产量：30559.592 Nm3/h</t>
  </si>
  <si>
    <t>2018.2-2019.12</t>
  </si>
  <si>
    <t>凯赛（金乡）生物材料有限公司</t>
  </si>
  <si>
    <t>长链二元酸</t>
  </si>
  <si>
    <t>2018.2-2019.1</t>
  </si>
  <si>
    <t>100万吨/年聚酯酰胺项目</t>
  </si>
  <si>
    <t>济宁键邦化工有限公司</t>
  </si>
  <si>
    <t>25000吨/年三（2-羟乙基）异氰尿酸酯、10000吨/年氰尿酸系列产品项目</t>
  </si>
  <si>
    <t>三（2-羟乙基）异氰尿酸酯、氰尿酸</t>
  </si>
  <si>
    <t>2017.10-2018.3</t>
  </si>
  <si>
    <t>山东汇能化工科技有限公司</t>
  </si>
  <si>
    <t>20万吨/年粗苯加氢项目</t>
  </si>
  <si>
    <t>粗苯加氢</t>
  </si>
  <si>
    <t>山东联盟化工股份有限公司</t>
  </si>
  <si>
    <t>煤炭清洁高效利用改造项目</t>
  </si>
  <si>
    <t>2017.4-2019.10</t>
  </si>
  <si>
    <t>枣庄市泰瑞精细化工有限公司</t>
  </si>
  <si>
    <t>萘系列产品副产物循环利用再提高技术改造项目</t>
  </si>
  <si>
    <t>枣庄市  峄城区</t>
  </si>
  <si>
    <t>滕州市祥运化工有限公司</t>
  </si>
  <si>
    <t>祥运化工氰尿酸二期项目</t>
  </si>
  <si>
    <t>华安虹江赛克二期项目</t>
  </si>
  <si>
    <t>山东创新板材有限公司</t>
  </si>
  <si>
    <t>年产20万吨高档铝合金板材改建项目</t>
  </si>
  <si>
    <t>铝合金铸轧板</t>
  </si>
  <si>
    <t>2017.07-2018.06</t>
  </si>
  <si>
    <t>山东裕航特种合金装备有限公司</t>
  </si>
  <si>
    <t>年产1万吨铝合金精密零配件项目</t>
  </si>
  <si>
    <t>铝合金精密零配件</t>
  </si>
  <si>
    <t>2016.12-2018.05</t>
  </si>
  <si>
    <t>山东远瑞金属材料有限公司</t>
  </si>
  <si>
    <t>高强度高韧性高精度超导电力电子新材料项目</t>
  </si>
  <si>
    <t>高强度高韧性高精度超导电力电子新材料</t>
  </si>
  <si>
    <t>2016.08-2019.05</t>
  </si>
  <si>
    <t>2017.4-2018.6</t>
  </si>
  <si>
    <t>山东鲁圣电气设备有限公司</t>
  </si>
  <si>
    <t>招金矿业股份有限公司大尹格庄金矿</t>
  </si>
  <si>
    <t>大尹格庄金矿智慧矿山建设项目</t>
  </si>
  <si>
    <t>金精矿</t>
  </si>
  <si>
    <t>450t/d</t>
  </si>
  <si>
    <t>招金矿业股份有限公司夏甸金矿</t>
  </si>
  <si>
    <t>黄金矿山深井开采工程建设项目</t>
  </si>
  <si>
    <t>2000t/d</t>
  </si>
  <si>
    <t>2017.06-2019.12</t>
  </si>
  <si>
    <t>烟台三环锁业集团股份有限公司</t>
  </si>
  <si>
    <t>新型轻铝合金精深加工系列产品研发及产业化项目</t>
  </si>
  <si>
    <t>轻铝合金深加工零部件及全铝入户门</t>
  </si>
  <si>
    <t>山东南山铝业股份有限公司</t>
  </si>
  <si>
    <t>高性能大规格高端铝合金材料生产线技术改造项目</t>
  </si>
  <si>
    <t>2XXX系、7XXX系航空薄板</t>
  </si>
  <si>
    <t xml:space="preserve"> 中铝山东新材料有限公司</t>
  </si>
  <si>
    <t>高温窑、熟料窑烟气脱硝环保改造项目</t>
  </si>
  <si>
    <t>西王特钢有限公司</t>
  </si>
  <si>
    <t>高速重载高强度钢轨项目</t>
  </si>
  <si>
    <t>高强度钢轨</t>
  </si>
  <si>
    <t>2017-2019</t>
  </si>
  <si>
    <t>山东莱钢永锋钢铁有限公司</t>
  </si>
  <si>
    <t>工艺装备新旧动能转换升级改造项目</t>
  </si>
  <si>
    <t>精品钢</t>
  </si>
  <si>
    <t>减量替代100万吨</t>
  </si>
  <si>
    <t>2018.3- 2019.12</t>
  </si>
  <si>
    <t>山东冠洲股份有限公司</t>
  </si>
  <si>
    <t>彩涂板</t>
  </si>
  <si>
    <t>25万吨</t>
  </si>
  <si>
    <t>日照钢铁有限公司</t>
  </si>
  <si>
    <t>烧结系统高效除尘改造项目</t>
  </si>
  <si>
    <t>山东泰山钢铁集团有限公司</t>
  </si>
  <si>
    <t>分布式绿色热动项目</t>
  </si>
  <si>
    <t>电、蒸汽</t>
  </si>
  <si>
    <t>莱芜市</t>
  </si>
  <si>
    <t>1300吨/年含氟精细化学品项目</t>
  </si>
  <si>
    <t>电子级六氟丁二烯，五氟化碘、全氟己酮、八氟环丁烷、氟代酯、六氟环氧丙烷</t>
  </si>
  <si>
    <t>1300吨</t>
  </si>
  <si>
    <t>中材高新氮化物陶瓷有限公司</t>
  </si>
  <si>
    <t>年产50吨氮化硅陶瓷制品项目</t>
  </si>
  <si>
    <t>氮化硅陶瓷球、氮化硅陶瓷机构件</t>
  </si>
  <si>
    <t>2017.7-2018.11</t>
  </si>
  <si>
    <t>齐鲁天和惠世（乐陵）制药有限公司</t>
  </si>
  <si>
    <t>年产200吨他唑巴坦、1500吨哌拉西林项目</t>
  </si>
  <si>
    <t>哌拉西林
他挫巴坦</t>
  </si>
  <si>
    <t>他挫巴坦200吨哌拉西林1500吨</t>
  </si>
  <si>
    <t>2016.12-2018.06</t>
  </si>
  <si>
    <t>齐鲁安替（临邑）制药有限公司</t>
  </si>
  <si>
    <t>美罗培南合成项目</t>
  </si>
  <si>
    <t>美罗培南</t>
  </si>
  <si>
    <t>山东诚汇双达药业有限公司制药项目</t>
  </si>
  <si>
    <t>新型高端制药项目</t>
  </si>
  <si>
    <t>原料药、医药中间体</t>
  </si>
  <si>
    <t>原料药247.6吨，服液1000万支、片剂10亿片、胶囊3亿粒。</t>
  </si>
  <si>
    <t>2016.03-2019.12</t>
  </si>
  <si>
    <t>山东沃森农业科技有限公司</t>
  </si>
  <si>
    <t>中药饮片生产项目</t>
  </si>
  <si>
    <t>铁皮石斛中药饮片</t>
  </si>
  <si>
    <t>东营天东制药有限公司</t>
  </si>
  <si>
    <t>年产25亿粒（支）制剂及配套项目</t>
  </si>
  <si>
    <t>肝素钠注射液、以诺肝素钠注射液、磺酸粘多糖软膏、舒洛地特软胶囊、以诺肝素钠原料药</t>
  </si>
  <si>
    <t>25亿粒（支）</t>
  </si>
  <si>
    <t>2017.7-2020.12</t>
  </si>
  <si>
    <t>单县海迪科生物技术有限公司</t>
  </si>
  <si>
    <t>高端医用外科手术缝合线、缝合针项目</t>
  </si>
  <si>
    <t>高端医用外科手术缝合线、缝合针</t>
  </si>
  <si>
    <t>山东步长制药股份有限公司</t>
  </si>
  <si>
    <t>心脑血管中药现代化项目</t>
  </si>
  <si>
    <t>稳心颗粒、香菊胶囊等</t>
  </si>
  <si>
    <t>辰欣佛都药业（汶上）有限公司</t>
  </si>
  <si>
    <t>主产品包装生产系自动化升级</t>
  </si>
  <si>
    <t>无菌眼用制剂和外用皮肤制剂</t>
  </si>
  <si>
    <t>山东孔圣堂制药有限公司</t>
  </si>
  <si>
    <t>新建前处理车间及老丸剂车间改造项目</t>
  </si>
  <si>
    <t>口服固体丸剂</t>
  </si>
  <si>
    <t>1500吨</t>
  </si>
  <si>
    <t>2017.5-2018.12</t>
  </si>
  <si>
    <t>山东鲁抗舍里乐药业有限公司</t>
  </si>
  <si>
    <t>高端兽用合成原料药建设项目</t>
  </si>
  <si>
    <t>高端兽药合成原料药</t>
  </si>
  <si>
    <t>100吨</t>
  </si>
  <si>
    <t>特色兽药合成原料药建设项目</t>
  </si>
  <si>
    <t>泰拉菌素原料药、酒石酸泰乐菌素干法制粒、磷酸泰乐菌素预混剂</t>
  </si>
  <si>
    <t>3吨、450吨、70吨</t>
  </si>
  <si>
    <t>山东良福制药有限公司</t>
  </si>
  <si>
    <t>卡泊三醇原料药及制剂项目的研究与开发</t>
  </si>
  <si>
    <t>卡泊三醇</t>
  </si>
  <si>
    <t xml:space="preserve"> 艾美科健（中国）生物医药有限公司</t>
  </si>
  <si>
    <t>兽药制剂综合车间</t>
  </si>
  <si>
    <t>最终灭菌注射剂；口服液；最终灭菌乳房/子宫灌注剂。</t>
  </si>
  <si>
    <t>2017.12-2018.9</t>
  </si>
  <si>
    <t>辰欣药业股份有限公司</t>
  </si>
  <si>
    <t>口服产品产业升级项目</t>
  </si>
  <si>
    <t>肠内营养混悬液、口服固体制剂</t>
  </si>
  <si>
    <t>2016.10-2019.30</t>
  </si>
  <si>
    <t>山东方健制药有限公司</t>
  </si>
  <si>
    <t>年产2000吨中药饮片生产线技术改造项目</t>
  </si>
  <si>
    <t>中药饮片</t>
  </si>
  <si>
    <t>山东鲁抗医药股份有限公司</t>
  </si>
  <si>
    <t>高新生物技术产业项目</t>
  </si>
  <si>
    <t>口服固体制剂、粉针</t>
  </si>
  <si>
    <t xml:space="preserve"> 翔宇药业股份有限公司</t>
  </si>
  <si>
    <t>复方红衣补血口服液智能制造生产线</t>
  </si>
  <si>
    <t>复方红衣补血口服液</t>
  </si>
  <si>
    <t>临沭县华盛化工有限公司</t>
  </si>
  <si>
    <t>原酸酯及肟系列新型绿色化工搬迁建设项目</t>
  </si>
  <si>
    <t xml:space="preserve">1、原酸酯系列产品：包括10000吨/年原甲酸三乙酯、10000吨/年原甲酸三甲酯、10000吨/年亚磷酸、1000吨/年甲酸乙酯、500吨/年甲酸甲酯。
2000吨/年乙氧基甲叉、1000吨/年醋酸甲脒、1000吨/年双甲脒、2000吨/年别嘌醇、3000吨/年甘氨酸乙酯盐酸盐。
2、肟系列产品：20000吨/年甲乙酮肟、8000吨/年盐酸羟胺、8000吨/年硫酸羟胺、2000吨/年乙醛肟。
</t>
  </si>
  <si>
    <t>78500吨原酸酯及肟系列产品</t>
  </si>
  <si>
    <t>2017.12-2021.12</t>
  </si>
  <si>
    <t>山东颐和制药有限公司</t>
  </si>
  <si>
    <t>蒙脱石原料药</t>
  </si>
  <si>
    <t>安丘市鲁安药业有限责任公司</t>
  </si>
  <si>
    <t>扑热息疼技术改造项目</t>
  </si>
  <si>
    <t>扑热息疼</t>
  </si>
  <si>
    <t>7000吨</t>
  </si>
  <si>
    <t>新华制药（寿光）有限公司</t>
  </si>
  <si>
    <t>15000吨/年紫脲酸系列产品改扩建项目</t>
  </si>
  <si>
    <t>紫脲酸、4AU</t>
  </si>
  <si>
    <t>2017.10-2018.7</t>
  </si>
  <si>
    <t>山东寿光增瑞化工有限公司</t>
  </si>
  <si>
    <t>2000吨/年医药中间体项目</t>
  </si>
  <si>
    <t>丙氨酰-谷氨酰胺、美罗培南主环4-AA和MAP、头孢西丁酸、盐酸普鲁卡因</t>
  </si>
  <si>
    <t>2017.8-2020.2</t>
  </si>
  <si>
    <t>山东天信化工有限公司</t>
  </si>
  <si>
    <t>年产8910吨兽药及中间体项目</t>
  </si>
  <si>
    <t>对甲砜基苯甲醛、无机溴化物、对甲砜基苯丝氨铜盐、D-对甲砜基苯丝氨乙酯（D-乙酯）、氟苯尼考、2,3-二氯吡啶、维生素D2</t>
  </si>
  <si>
    <t>8910吨</t>
  </si>
  <si>
    <t>诸城东晓生物科技有限公司</t>
  </si>
  <si>
    <t>年产10万吨高品质氨基酸提质增效技改项目</t>
  </si>
  <si>
    <t>氨基酸</t>
  </si>
  <si>
    <t>2017.12-2019.6</t>
  </si>
  <si>
    <t>潍坊盛泰药业有限公司</t>
  </si>
  <si>
    <t>年产6万吨无水葡萄糖项目</t>
  </si>
  <si>
    <t>无水葡萄糖</t>
  </si>
  <si>
    <t>烟台鑫汇包装有限公司</t>
  </si>
  <si>
    <t>医用包装项目</t>
  </si>
  <si>
    <t>药用合成聚异戊二烯垫片、丁基胶塞</t>
  </si>
  <si>
    <t>50亿只</t>
  </si>
  <si>
    <t>2016.05-2018.04</t>
  </si>
  <si>
    <t>“抗HER2抗体ADC新药”（RC48）生产车间建设</t>
  </si>
  <si>
    <t>“抗HER2抗体ADC新药”（RC48）</t>
  </si>
  <si>
    <t>10万支</t>
  </si>
  <si>
    <t>2016.06-2018.12</t>
  </si>
  <si>
    <t>烟台新时代健康产业有限公司</t>
  </si>
  <si>
    <t>植物提取及松花粉精制生产线建设</t>
  </si>
  <si>
    <t>国珍牌系列产品</t>
  </si>
  <si>
    <t>156吨</t>
  </si>
  <si>
    <t>蓬莱诺康药业有限公司</t>
  </si>
  <si>
    <t>口服固体制剂新生产车间建设项目</t>
  </si>
  <si>
    <t>枸橼酸钙片、硫辛酸胶囊</t>
  </si>
  <si>
    <t>山东康力医疗器械科技有限公司</t>
  </si>
  <si>
    <t>新型功能性敷料</t>
  </si>
  <si>
    <t>医用硅凝胶敷料</t>
  </si>
  <si>
    <t>800万片</t>
  </si>
  <si>
    <t>华润三九（枣庄）药业有限公司</t>
  </si>
  <si>
    <t>二期扩建-中药废渣资源化利用</t>
  </si>
  <si>
    <t>中成药颗粒剂</t>
  </si>
  <si>
    <t>山东威智中科药业有限公司</t>
  </si>
  <si>
    <t>2018.1-2019.10</t>
  </si>
  <si>
    <t>德州蓝源空调设备有限公司</t>
  </si>
  <si>
    <t>节能电动机生产线建设工程项目</t>
  </si>
  <si>
    <t>节能电动机</t>
  </si>
  <si>
    <t>山东省金信纺织风机空调设备有限公司</t>
  </si>
  <si>
    <t>高效纺织用回风静过滤器及节能蒸发制冷机组项目</t>
  </si>
  <si>
    <t>除尘机组和制冷机组</t>
  </si>
  <si>
    <t>2018.01-2019.11</t>
  </si>
  <si>
    <t>德州延辉机械设备有限公司</t>
  </si>
  <si>
    <t>年产3万台减速机</t>
  </si>
  <si>
    <t>减速机</t>
  </si>
  <si>
    <t>2017.05-2018.08</t>
  </si>
  <si>
    <t xml:space="preserve">德州金亨新能源有限公司 </t>
  </si>
  <si>
    <t>年产15万台太阳能集热器项目</t>
  </si>
  <si>
    <t>平板太阳能集热器、U型管太阳能集热器</t>
  </si>
  <si>
    <t>7万</t>
  </si>
  <si>
    <t>2016.03-2018.06</t>
  </si>
  <si>
    <t>山东中科昊德环境科技有限公司</t>
  </si>
  <si>
    <t>电锅炉生产加工项目</t>
  </si>
  <si>
    <t>电锅炉</t>
  </si>
  <si>
    <t>2018.05-2019.12</t>
  </si>
  <si>
    <t>山东天展健身器材有限公司</t>
  </si>
  <si>
    <t>年产量12万套健身器材项目</t>
  </si>
  <si>
    <t>商用健身器材</t>
  </si>
  <si>
    <t>山东迈宝赫健身器材有限公司</t>
  </si>
  <si>
    <t xml:space="preserve">年产60万台（套）智能（互联网）健身器材项目  </t>
  </si>
  <si>
    <t>智能（互联网）健身器材</t>
  </si>
  <si>
    <t xml:space="preserve"> 山东宝德龙健身器材有限公司</t>
  </si>
  <si>
    <t>年产20万套室内健身康复设备项目</t>
  </si>
  <si>
    <t>室内健身康复设备</t>
  </si>
  <si>
    <t>德州新动能发电机有限公司</t>
  </si>
  <si>
    <t>水氢发电机生产项目</t>
  </si>
  <si>
    <t>水氢发电机</t>
  </si>
  <si>
    <t>2018.01-2018.09</t>
  </si>
  <si>
    <t>德州九玺环境科技有限公司</t>
  </si>
  <si>
    <t>年产5万台空气净化器、5万台扫地机器人</t>
  </si>
  <si>
    <t>空气净化器、扫地机器人</t>
  </si>
  <si>
    <t>2017.08-2018.07</t>
  </si>
  <si>
    <t>山东省呈祥电工电气有限公司</t>
  </si>
  <si>
    <t>年产3000套智能防雷设备建设项目</t>
  </si>
  <si>
    <t>有源等离子驱雷器、无源等离子驱雷器、移动式车载驱雷器</t>
  </si>
  <si>
    <t>嘉祥县亿泰盛业焊接设备有限公司</t>
  </si>
  <si>
    <t>智能数控焊接设备项目</t>
  </si>
  <si>
    <t>各式数控焊机</t>
  </si>
  <si>
    <t>汶上海纬机车配件有限公司</t>
  </si>
  <si>
    <t>自主化中国标准动车组核心零部件制动盘一期项目</t>
  </si>
  <si>
    <t>高铁动车组制动盘、城际列车制动盘及地铁制动盘等轨道交通制动盘系列产品</t>
  </si>
  <si>
    <t>山东华尚电气有限公司</t>
  </si>
  <si>
    <t>建设年产2000台非晶合金节能变压器生产配套设施</t>
  </si>
  <si>
    <t>年产2000台非晶合金节能变压器</t>
  </si>
  <si>
    <t>2016.11-2018.12</t>
  </si>
  <si>
    <t xml:space="preserve"> 曲阜市玉樵夫科技有限公司</t>
  </si>
  <si>
    <t>热熔写真打印机及其耗材</t>
  </si>
  <si>
    <t>山东裕隆金和精密机械有限公司</t>
  </si>
  <si>
    <t>自动变速器关键零部件自动生产线技术改造项目</t>
  </si>
  <si>
    <t>8AT、6AT自动变速器主壳体</t>
  </si>
  <si>
    <t>山东硅步机器人技术有限公司</t>
  </si>
  <si>
    <t>无人机及智能协作机器人生产项目</t>
  </si>
  <si>
    <t>科技无人机、JR2协作启动抓取机器人</t>
  </si>
  <si>
    <t>1000台、120台</t>
  </si>
  <si>
    <t>2018.2-2018.12</t>
  </si>
  <si>
    <t>山东新通电缆股份有限公司</t>
  </si>
  <si>
    <t>聚氯乙烯光纤电缆绝缘料生产项目</t>
  </si>
  <si>
    <t>聚氯乙烯光纤电缆绝缘料</t>
  </si>
  <si>
    <t>山东瑞迈凯机电股份有限公司</t>
  </si>
  <si>
    <t>自移式轨道列车生产项目</t>
  </si>
  <si>
    <t>自移式设备列车</t>
  </si>
  <si>
    <t>200台</t>
  </si>
  <si>
    <t>山东水发环境科技有限公司</t>
  </si>
  <si>
    <t>难降解有机废水双膜法处理装置</t>
  </si>
  <si>
    <t>有机废水处理器系列产品</t>
  </si>
  <si>
    <t>2018.2-2020.2</t>
  </si>
  <si>
    <t>2017.6-2019.6</t>
  </si>
  <si>
    <t>济宁安泰矿山设备制造有限公司</t>
  </si>
  <si>
    <t>移动式永磁变频高速排水泵项目</t>
  </si>
  <si>
    <t>永磁变频高速排水泵系列产品</t>
  </si>
  <si>
    <t>山东星源矿山设备集团有限公司</t>
  </si>
  <si>
    <t>新型工业潜水泵技术应用及产业化</t>
  </si>
  <si>
    <t>新型工业潜水泵</t>
  </si>
  <si>
    <t>新型城市内涝快速排灌救援泵技术应用及产业化</t>
  </si>
  <si>
    <t>速排灌救援泵</t>
  </si>
  <si>
    <t>2018.2-2019.2</t>
  </si>
  <si>
    <t>鲁特电工股份有限公司</t>
  </si>
  <si>
    <t xml:space="preserve">智能三维立体卷铁芯干式电力变压器    </t>
  </si>
  <si>
    <t>3大系列120个品种 800万kVA智能三维立体卷铁芯干式电力变压器</t>
  </si>
  <si>
    <t>中煤集团</t>
  </si>
  <si>
    <t>智能化生产车间</t>
  </si>
  <si>
    <t>24万平方米</t>
  </si>
  <si>
    <t>德州市  武城县</t>
  </si>
  <si>
    <t>德州市  运河经济开发区</t>
  </si>
  <si>
    <t>2018.06-
2020.06</t>
  </si>
  <si>
    <t>2017.2-2018.5</t>
  </si>
  <si>
    <t>2014.12-2018.12</t>
  </si>
  <si>
    <t>电子级三氟化氮、六氟化硫、四氟化碳、六氟化钨，FEC、三氟甲磺酸等</t>
  </si>
  <si>
    <t>2017.4-2020.12</t>
  </si>
  <si>
    <t>2017.2-2018.6</t>
  </si>
  <si>
    <t>2017.6-2020.12</t>
  </si>
  <si>
    <t>2018.4-2019.8</t>
  </si>
  <si>
    <t>2017.10-2018.8</t>
  </si>
  <si>
    <t>滕州哈德斯特轨道交通科技有限公司</t>
  </si>
  <si>
    <t>智能轨道交通产业项目</t>
  </si>
  <si>
    <t>智能轨道交通装备</t>
  </si>
  <si>
    <t>10000套</t>
  </si>
  <si>
    <t>山东普鲁特机床有限公司</t>
  </si>
  <si>
    <t>龙门式九轴五联动镗铣复合加工中心建设项目</t>
  </si>
  <si>
    <t>龙门式九轴五联动镗铣复合加工中心</t>
  </si>
  <si>
    <t>50台套</t>
  </si>
  <si>
    <t>山东威达重工股份有限公司</t>
  </si>
  <si>
    <t>工业机器人关键部件智能制造装备产业化</t>
  </si>
  <si>
    <t>工业机器人关键部件智能制造装备生产线</t>
  </si>
  <si>
    <t>20条</t>
  </si>
  <si>
    <t>滕州博信机床有限公司</t>
  </si>
  <si>
    <t>XK40120精密数控移动式龙门铣床技术改造项目</t>
  </si>
  <si>
    <t>XK40120精密数控移动式龙门铣床</t>
  </si>
  <si>
    <t>60台</t>
  </si>
  <si>
    <t>30套</t>
  </si>
  <si>
    <t>山东新景机械有限公司</t>
  </si>
  <si>
    <t>年产1000台智能装备</t>
  </si>
  <si>
    <t>2017.4-2019.4</t>
  </si>
  <si>
    <t xml:space="preserve"> 淄博泰鼎造纸机械有限公司</t>
  </si>
  <si>
    <t>靴式压榨机</t>
  </si>
  <si>
    <t>山东瀛洲节能环保科技有限公司</t>
  </si>
  <si>
    <t>年产100台/套环保设备项目</t>
  </si>
  <si>
    <t>脱硫、脱销装置</t>
  </si>
  <si>
    <t>100台/套</t>
  </si>
  <si>
    <t>2017.09-2018.12</t>
  </si>
  <si>
    <t xml:space="preserve"> 山东美陵化工设备股份有限公司</t>
  </si>
  <si>
    <t>汽车零部件技术改造项目</t>
  </si>
  <si>
    <t>40000吨</t>
  </si>
  <si>
    <t>2018.1-2021.1</t>
  </si>
  <si>
    <t>山东透平新能源科技有限公司</t>
  </si>
  <si>
    <t>汽轮机叶片及隔板、螺栓螺母生产项目</t>
  </si>
  <si>
    <t>汽轮机核心配件</t>
  </si>
  <si>
    <t>山东新华医疗器械股份有限公司</t>
  </si>
  <si>
    <t>医学影像产品产业化项目</t>
  </si>
  <si>
    <t>医疗影像诊断设备、医疗影像治疗设备</t>
  </si>
  <si>
    <t>2015.3—2018.12</t>
  </si>
  <si>
    <t>德州越海光通信科技有限公司</t>
  </si>
  <si>
    <t>年产3.3万套无源光通讯器材项目</t>
  </si>
  <si>
    <t>光隔离器、光环形器、光耦合器、保偏波分复用器、高功率线</t>
  </si>
  <si>
    <t>2016.07-2018.10</t>
  </si>
  <si>
    <t>德州欧瑞电子通信设备制造有限公司</t>
  </si>
  <si>
    <t>SmartRack智能制造项目</t>
  </si>
  <si>
    <t>云服务中心基础设施设备</t>
  </si>
  <si>
    <t>8000台</t>
  </si>
  <si>
    <t>2017.09-2018.11</t>
  </si>
  <si>
    <t>山东奥冠新能源科技有限公司</t>
  </si>
  <si>
    <t>奥冠新上二期锂电项目</t>
  </si>
  <si>
    <t>Pack自动化生产线</t>
  </si>
  <si>
    <t>10万KWh</t>
  </si>
  <si>
    <t>年产1.5亿瓦时先进动力电池项目</t>
  </si>
  <si>
    <t>1.5亿Wh</t>
  </si>
  <si>
    <t>山东汉格威新能源汽车电控制造有限公司</t>
  </si>
  <si>
    <t>新能源汽车电控系统产业化项目</t>
  </si>
  <si>
    <t>各5万套</t>
  </si>
  <si>
    <t>2017.01-2018.09</t>
  </si>
  <si>
    <t xml:space="preserve"> 山东中厦电子科技有限公司</t>
  </si>
  <si>
    <t>石墨烯生物传感器项目</t>
  </si>
  <si>
    <t>石墨烯生物传感器</t>
  </si>
  <si>
    <t>山东宇太光电科技有限公司</t>
  </si>
  <si>
    <t>300MW晶硅电池组件项目</t>
  </si>
  <si>
    <t>太阳能晶硅电池组件</t>
  </si>
  <si>
    <t>300MW</t>
  </si>
  <si>
    <t xml:space="preserve"> 山东欧法传感科技有限公司</t>
  </si>
  <si>
    <t>温控传感半导体芯片和传感器制造项目</t>
  </si>
  <si>
    <t>智能家居温控传感器和汽车电子用温控传感器</t>
  </si>
  <si>
    <t>山东中晶新能源有限公司</t>
  </si>
  <si>
    <t>高速智能可编程电池组件生产线项目</t>
  </si>
  <si>
    <t>全自动太阳能电池示范生产线</t>
  </si>
  <si>
    <t>山东晶导微电子有限公司</t>
  </si>
  <si>
    <t>整流器芯片生产基地三期项目</t>
  </si>
  <si>
    <t>芯片</t>
  </si>
  <si>
    <t>2017.6-2019.2</t>
  </si>
  <si>
    <t xml:space="preserve">曲阜天博汽车零部件制造有限公司 </t>
  </si>
  <si>
    <t>基于NC技术的汽车用冲压件研究及产业化</t>
  </si>
  <si>
    <t>陆博汽车电子（曲阜）有限公司</t>
  </si>
  <si>
    <t>合资生产轮速传感器改扩建项目</t>
  </si>
  <si>
    <t>轮速传感器</t>
  </si>
  <si>
    <t>2017.11-2018.11</t>
  </si>
  <si>
    <t>西安兖矿科技研发设计有限公司山东分公司</t>
  </si>
  <si>
    <t>北斗及信息技术产品研发生产项目</t>
  </si>
  <si>
    <t>北斗产品及信息化软硬件产品</t>
  </si>
  <si>
    <t>1000套</t>
  </si>
  <si>
    <t>泰山玻璃纤维邹城有限公司</t>
  </si>
  <si>
    <t>年产电子布生产线</t>
  </si>
  <si>
    <t>7628、2116、1080、106、1037、1027等电子布</t>
  </si>
  <si>
    <t>6700万米</t>
  </si>
  <si>
    <t>2018.10-2019.12</t>
  </si>
  <si>
    <t>山东科大机电科技股份有限公司</t>
  </si>
  <si>
    <t>工业设备在线检测和可靠性管理平台项目</t>
  </si>
  <si>
    <t>智能无线传感和信号传输研发平台、工业数据服务平台、工业设备系统故障预判和诊断专家系统平台</t>
  </si>
  <si>
    <t>济宁高新宁华数据有限公司</t>
  </si>
  <si>
    <t>华为大数据中心项目</t>
  </si>
  <si>
    <t>建成10000个机柜大数据中心，其中一期建设1000个机柜</t>
  </si>
  <si>
    <t>山东能源重装集团莱芜装备制造有限公司</t>
  </si>
  <si>
    <t>智能高效固液分离项目</t>
  </si>
  <si>
    <t>加压过滤机</t>
  </si>
  <si>
    <t>山东太平洋光纤光缆有限公司</t>
  </si>
  <si>
    <t>2017.6-2018.10</t>
  </si>
  <si>
    <t>亚洲富士电梯（临沂）有限公司</t>
  </si>
  <si>
    <t>年产10000台电梯项目</t>
  </si>
  <si>
    <t>电梯</t>
  </si>
  <si>
    <t>2015.8-2018.12</t>
  </si>
  <si>
    <t>临沂金鹰矿山设备有限公司</t>
  </si>
  <si>
    <t>年产2万台(套)机电设备建设项目</t>
  </si>
  <si>
    <t>物流搬运设备</t>
  </si>
  <si>
    <t>2016.10-2018.9</t>
  </si>
  <si>
    <t>山东金马工业集团股份有限公司</t>
  </si>
  <si>
    <t>关键汽车零部件精密锻造及机加工自动生产线技改项目</t>
  </si>
  <si>
    <t>活塞、扇形轴等</t>
  </si>
  <si>
    <t>370万件锻件和125万件精加工件</t>
  </si>
  <si>
    <t>2017.10-2021.9</t>
  </si>
  <si>
    <t>基于可再生能源使用的大容量高压高频变压器</t>
  </si>
  <si>
    <t>大容量高压高频变压器</t>
  </si>
  <si>
    <t>山东威达机械股份有限公司</t>
  </si>
  <si>
    <t>低成本高档数控机床关键功能部件数字化车间研究及新模式应用</t>
  </si>
  <si>
    <t>精密夹具</t>
  </si>
  <si>
    <t>200万件</t>
  </si>
  <si>
    <t>2016.09-2019.08</t>
  </si>
  <si>
    <t>潍坊佩特来电器有限公司</t>
  </si>
  <si>
    <t>新能源驱动电机及控制器</t>
  </si>
  <si>
    <t>发电机、起动机</t>
  </si>
  <si>
    <t>发电机新增100万台，起动机新增40万台</t>
  </si>
  <si>
    <t>山东豪迈机械制造有限公司</t>
  </si>
  <si>
    <t>折流板式螺旋缠绕高效节能换热器项目</t>
  </si>
  <si>
    <t>300套</t>
  </si>
  <si>
    <t>2017.4-2019.3</t>
  </si>
  <si>
    <t>巨型子午线轮胎模具项目</t>
  </si>
  <si>
    <t>巨型子午线轮胎模具</t>
  </si>
  <si>
    <t>20套</t>
  </si>
  <si>
    <t>2016.3-2018.6</t>
  </si>
  <si>
    <t>铝镁合金子午线轮胎模具项目</t>
  </si>
  <si>
    <t>铝镁合金子午线轮胎模具</t>
  </si>
  <si>
    <t>350套</t>
  </si>
  <si>
    <t>2015.5- 2018.6</t>
  </si>
  <si>
    <t>巨型工程子午线轮胎模具项目</t>
  </si>
  <si>
    <t>巨型工程子午线轮胎模具</t>
  </si>
  <si>
    <t>46套</t>
  </si>
  <si>
    <t>2017.10-2020.9</t>
  </si>
  <si>
    <t>能源装备及关键核心部件研发和产业化项目</t>
  </si>
  <si>
    <t>燃气轮机、船用柴油机、压缩机、风电等能源装备及关键核心部件</t>
  </si>
  <si>
    <t>轮胎模具绿色制造产业化应用示范项目</t>
  </si>
  <si>
    <t>高端子午线轮胎模具</t>
  </si>
  <si>
    <t>4800套</t>
  </si>
  <si>
    <t>不锈钢复合材料装备生产线项目</t>
  </si>
  <si>
    <t>不锈钢复合材料装备生产线</t>
  </si>
  <si>
    <t>5条生产线</t>
  </si>
  <si>
    <t>2016.12-2019.6</t>
  </si>
  <si>
    <t>山东高密高锻机械有限公司</t>
  </si>
  <si>
    <t xml:space="preserve">大型闭式压力机单机自动上下料作业系统项目
</t>
  </si>
  <si>
    <t>160台套</t>
  </si>
  <si>
    <t>2017.8-2018.12</t>
  </si>
  <si>
    <t>年产10万台/套动力电池组生产项目</t>
  </si>
  <si>
    <t>动力电池组</t>
  </si>
  <si>
    <t>32亿Wh</t>
  </si>
  <si>
    <t>2017.10-2022.9</t>
  </si>
  <si>
    <t>康佑环保设备有限公司</t>
  </si>
  <si>
    <t>废气净化装置建设项目</t>
  </si>
  <si>
    <t>废气净化装置</t>
  </si>
  <si>
    <t>10万台</t>
  </si>
  <si>
    <t>2016.5-2019.6</t>
  </si>
  <si>
    <t>200万米</t>
  </si>
  <si>
    <t>迈赫机器人股份有限公司</t>
  </si>
  <si>
    <t>智能化产品升级扩建项目</t>
  </si>
  <si>
    <t>智能装配、仓储物流，物联网，智能机器人等智能化产品</t>
  </si>
  <si>
    <t>2017.9-2020.9</t>
  </si>
  <si>
    <t>山东昌泰包装装备有限公司</t>
  </si>
  <si>
    <t>年产330（台套）高智能包装装备流水线设备项目</t>
  </si>
  <si>
    <t>包装装备流水线</t>
  </si>
  <si>
    <t>330（台套）</t>
  </si>
  <si>
    <t>12万吨</t>
  </si>
  <si>
    <t>软控联合科技有限公司</t>
  </si>
  <si>
    <t>半钢轮胎模具高智能生产技术改造项目</t>
  </si>
  <si>
    <t>960套</t>
  </si>
  <si>
    <t>2018.4-2018.12</t>
  </si>
  <si>
    <t>潍坊联信增压器股份有限公司</t>
  </si>
  <si>
    <t>微型小型涡喷发动机研发生产项目</t>
  </si>
  <si>
    <t>涡喷发动机</t>
  </si>
  <si>
    <t>2017.8-2019.1</t>
  </si>
  <si>
    <t>山东龙马重工集团有限公司</t>
  </si>
  <si>
    <t>风电产业园项目</t>
  </si>
  <si>
    <t>风电平台、风电底座</t>
  </si>
  <si>
    <t>1000套海上风电平台、1500套风电底座</t>
  </si>
  <si>
    <t>2016.3-2018.12</t>
  </si>
  <si>
    <t>山东晨宇电气股份有限公司</t>
  </si>
  <si>
    <t>高铁智能牵引变压器项目</t>
  </si>
  <si>
    <t>高铁专用变压器</t>
  </si>
  <si>
    <t>5000套</t>
  </si>
  <si>
    <t>2017.3-2019.12</t>
  </si>
  <si>
    <t>山东禄禧新能源科技有限公司</t>
  </si>
  <si>
    <t>双能源联合蓄冷制冷一体机组</t>
  </si>
  <si>
    <t>制冷蓄冷联合一体机</t>
  </si>
  <si>
    <t>2017.5-2019.4</t>
  </si>
  <si>
    <t>举升机平台升级改造项目</t>
  </si>
  <si>
    <t>举升机成套设备等</t>
  </si>
  <si>
    <t>制动轮（毂）智能制造流水线技术改造项目</t>
  </si>
  <si>
    <t>制动轮（毂）智能制造流水线</t>
  </si>
  <si>
    <t>烟台台海玛努尔核电设备有限公司</t>
  </si>
  <si>
    <t>主蒸汽管道项目</t>
  </si>
  <si>
    <t>核电、火电主蒸汽管道</t>
  </si>
  <si>
    <t>烟台东方威思顿电气有限公司</t>
  </si>
  <si>
    <t>智能配用电设备智能制造</t>
  </si>
  <si>
    <t>智能电表及采集终端</t>
  </si>
  <si>
    <t>600万只</t>
  </si>
  <si>
    <t>烟台市台海集团有限公司</t>
  </si>
  <si>
    <t>航空锻件精密成形技术改造项目</t>
  </si>
  <si>
    <t>飞机轮毂、气缸座、起落架等</t>
  </si>
  <si>
    <t>烟台杰瑞工矿部件有限公司</t>
  </si>
  <si>
    <t>发动机零部件生产线技术改造项目</t>
  </si>
  <si>
    <t>发动机零部件</t>
  </si>
  <si>
    <t>20000件</t>
  </si>
  <si>
    <t>烟台杰瑞石油装备技术有限公司</t>
  </si>
  <si>
    <t>页岩气开发专用高性能连续油管生产线技术改造项目</t>
  </si>
  <si>
    <t>连续油管</t>
  </si>
  <si>
    <t>中际旭创股份有限公司</t>
  </si>
  <si>
    <t>年新增电机定子智能制造生产线10条技术改造项目</t>
  </si>
  <si>
    <t>电机定子智能制造生产线</t>
  </si>
  <si>
    <t>10条</t>
  </si>
  <si>
    <t>蓬莱大金海洋重工有限公司</t>
  </si>
  <si>
    <t>海上风电装备制造项目二期扩建工程</t>
  </si>
  <si>
    <t>风力发电塔架、单桩基础</t>
  </si>
  <si>
    <t>2017.11-2018.07</t>
  </si>
  <si>
    <t>烟台宏远氧业有限公司</t>
  </si>
  <si>
    <t>大型智能氧舱制造技术改造项目</t>
  </si>
  <si>
    <t>大型智能氧舱</t>
  </si>
  <si>
    <t>70台</t>
  </si>
  <si>
    <t>2018.05-2020.12</t>
  </si>
  <si>
    <t>山东深海海洋科技有限公司</t>
  </si>
  <si>
    <t>海洋环境无损伤缩微实验室在线监测技术开发与应用项目</t>
  </si>
  <si>
    <t>无损伤缩微实验室在线监测系统</t>
  </si>
  <si>
    <t>50套</t>
  </si>
  <si>
    <t>蓬莱巨涛海洋工程重工有限公司</t>
  </si>
  <si>
    <t>FLNG/LNG系列化模块建造升级改造项目</t>
  </si>
  <si>
    <t>FLNG/LNG系列化模块</t>
  </si>
  <si>
    <t>2016.02-2019.12</t>
  </si>
  <si>
    <t>烟台泰利汽车模具制造有限公司</t>
  </si>
  <si>
    <t>山东先进制造研究院建设项目</t>
  </si>
  <si>
    <t>金属3D打印设备等</t>
  </si>
  <si>
    <t>莱州新忠耀机械有限公司</t>
  </si>
  <si>
    <t>高速列车牵引传动系统关键零部件标准化技术改造项目</t>
  </si>
  <si>
    <t>高速列车牵引电机壳体、电机端盖</t>
  </si>
  <si>
    <t>6000件</t>
  </si>
  <si>
    <t>核电装备模块化制造项目</t>
  </si>
  <si>
    <t>核岛压力容器、蒸发器、稳压器、汽轮机转子、发电机转轴、舰船艉轴、泵喷和风电、水电发电设备</t>
  </si>
  <si>
    <t>生产铸锻件产品达到2万吨以上</t>
  </si>
  <si>
    <t>烟台睿创微纳技术有限公司</t>
  </si>
  <si>
    <t>非制冷红外焦平面芯片、器件暨整机生产线升级改造</t>
  </si>
  <si>
    <t>非制冷红外焦平面芯片、器件暨整机</t>
  </si>
  <si>
    <t>50000只</t>
  </si>
  <si>
    <t>2016.01-2018.11</t>
  </si>
  <si>
    <t>山东康泰实业有限公司</t>
  </si>
  <si>
    <t>智能康复理疗系统及智能按摩机器人生产项目</t>
  </si>
  <si>
    <t>智能康复理疗系统、智能按摩机器人</t>
  </si>
  <si>
    <t>2016.06-2020.12</t>
  </si>
  <si>
    <t>枣庄市三维技术有限公司</t>
  </si>
  <si>
    <t>年产1000台（套）智能包装、码垛机器人建设项目</t>
  </si>
  <si>
    <t>智能包装
码垛机器人</t>
  </si>
  <si>
    <t>1000台（套）</t>
  </si>
  <si>
    <t>枣庄市   市中区</t>
  </si>
  <si>
    <t>枣庄市天一实业有限公司</t>
  </si>
  <si>
    <t xml:space="preserve">智能工业液压系统关键零部件制造项目  </t>
  </si>
  <si>
    <t>液压泵件</t>
  </si>
  <si>
    <t>10000件</t>
  </si>
  <si>
    <t>100台套</t>
  </si>
  <si>
    <t>枣庄光耀机械科技有限公司</t>
  </si>
  <si>
    <t>新型智能污泥压滤机系统升级改造项目</t>
  </si>
  <si>
    <t>新型智能污泥压滤机</t>
  </si>
  <si>
    <t>2017.12-2018.7</t>
  </si>
  <si>
    <t>2017.8—2018.12</t>
  </si>
  <si>
    <t>1.08万吨</t>
  </si>
  <si>
    <t>2017.2-2018.8</t>
  </si>
  <si>
    <t>2017.10- 2018.6</t>
  </si>
  <si>
    <t>2017.2-2018.2</t>
  </si>
  <si>
    <t>3000万米高档牛仔布生产线技改项目</t>
  </si>
  <si>
    <t>2018.5-2019.8</t>
  </si>
  <si>
    <t>2018.8-2018.12</t>
  </si>
  <si>
    <t>2017.12-2018.3</t>
  </si>
  <si>
    <t>2017.9-2019.9</t>
  </si>
  <si>
    <t>2017.7- 2018.12</t>
  </si>
  <si>
    <t>2016.6-2019.5</t>
  </si>
  <si>
    <t xml:space="preserve"> </t>
  </si>
  <si>
    <t>序号</t>
  </si>
  <si>
    <t>项目名称</t>
  </si>
  <si>
    <t>产品名称</t>
  </si>
  <si>
    <t>年新增生产能力</t>
  </si>
  <si>
    <t>总投资</t>
  </si>
  <si>
    <t>预计年新增经济效益</t>
  </si>
  <si>
    <t>需新征地（亩）</t>
  </si>
  <si>
    <t>项目建设地点县（市、区）</t>
  </si>
  <si>
    <t>项目建设起止日期（年月）</t>
  </si>
  <si>
    <t>其中固定资产投资</t>
  </si>
  <si>
    <t>其中申请贷款</t>
  </si>
  <si>
    <t>销售收入</t>
  </si>
  <si>
    <t>利润</t>
  </si>
  <si>
    <t>税金</t>
  </si>
  <si>
    <t>合计</t>
  </si>
  <si>
    <t>一、传统产业</t>
  </si>
  <si>
    <t>山东天和纸业有限公司</t>
  </si>
  <si>
    <t>年产10万吨化机浆项目</t>
  </si>
  <si>
    <t>10万吨</t>
  </si>
  <si>
    <t>2017.08-2018.04</t>
  </si>
  <si>
    <t xml:space="preserve"> 东顺集团股份有限公司</t>
  </si>
  <si>
    <t>多功能纸生产线二期项目</t>
  </si>
  <si>
    <t>多功能生活用纸</t>
  </si>
  <si>
    <t>5万吨</t>
  </si>
  <si>
    <t>2018.3-2018.10</t>
  </si>
  <si>
    <t>汇胜集团平原纸业有限公司</t>
  </si>
  <si>
    <t>高档纸管原纸生产线技术改造项目</t>
  </si>
  <si>
    <t>高档牛皮卡纸</t>
  </si>
  <si>
    <t>2018.01-2018.08</t>
  </si>
  <si>
    <t>2018.03-2018.12</t>
  </si>
  <si>
    <t>山东太阳纸业股份有限公司</t>
  </si>
  <si>
    <t>年产20万吨高档特种纸项目</t>
  </si>
  <si>
    <t>高档特种纸</t>
  </si>
  <si>
    <t>2017.3-2018.5</t>
  </si>
  <si>
    <t>80万吨</t>
  </si>
  <si>
    <t>2017.9-2018.12</t>
  </si>
  <si>
    <t>30万吨</t>
  </si>
  <si>
    <t>潍坊恒联美林生活用纸有限公司</t>
  </si>
  <si>
    <t>年产6万吨高档生活用纸项目</t>
  </si>
  <si>
    <t>高档生活用纸</t>
  </si>
  <si>
    <t>2018.1-2018.12</t>
  </si>
  <si>
    <t>潍坊恒联特种纸有限公司</t>
  </si>
  <si>
    <t>年产6万吨特种纸项目</t>
  </si>
  <si>
    <t>特种纸</t>
  </si>
  <si>
    <t>2018.6-2019.12</t>
  </si>
  <si>
    <t>寿光美伦纸业有限责任公司</t>
  </si>
  <si>
    <t>2017.1-2018.12</t>
  </si>
  <si>
    <t>年产40万吨漂白硫酸盐化学木浆项目</t>
  </si>
  <si>
    <t>漂白硫酸盐化学木浆</t>
  </si>
  <si>
    <t>2016.6-2018.12</t>
  </si>
  <si>
    <t>阳光王子（寿光）特种纸有限公司</t>
  </si>
  <si>
    <t>年产6.5万吨装饰原纸项目</t>
  </si>
  <si>
    <t>装饰原纸</t>
  </si>
  <si>
    <t>6.5万吨</t>
  </si>
  <si>
    <t>山东华迈纸业有限公司</t>
  </si>
  <si>
    <t>年产80万吨高级瓦楞原纸项目</t>
  </si>
  <si>
    <t>高级瓦楞原纸</t>
  </si>
  <si>
    <t>2018.1-2019.12</t>
  </si>
  <si>
    <t>昌乐新迈纸业有限公司</t>
  </si>
  <si>
    <t>年产55万吨白面牛卡纸制浆工序技术改造项目</t>
  </si>
  <si>
    <t>涂布白面牛卡纸</t>
  </si>
  <si>
    <t>2017.12-2018.11</t>
  </si>
  <si>
    <t>山东精诺机械股份有限公司</t>
  </si>
  <si>
    <t>特丽洁精诺新型仿布纸项目</t>
  </si>
  <si>
    <t>仿布纸设备</t>
  </si>
  <si>
    <t>150台套</t>
  </si>
  <si>
    <t>2016.5-2018.5</t>
  </si>
  <si>
    <t>新型穿透式电磁烘缸纸张干燥系统项目</t>
  </si>
  <si>
    <t>新型穿透式电磁烘缸</t>
  </si>
  <si>
    <t>120台套</t>
  </si>
  <si>
    <t>2018.1-2020.1</t>
  </si>
  <si>
    <t>龙口玉龙纸业有限公司</t>
  </si>
  <si>
    <t>钢纸生产项目</t>
  </si>
  <si>
    <t>玉龙钢纸、纯质纸</t>
  </si>
  <si>
    <t>2018.01-2019.08</t>
  </si>
  <si>
    <t>烟台隆祥纸业有限公司</t>
  </si>
  <si>
    <t>5万吨/年特种纸生产线改造</t>
  </si>
  <si>
    <t>数码用纸</t>
  </si>
  <si>
    <t>2018.03-2019.03</t>
  </si>
  <si>
    <t>泰安蒙牛乳业</t>
  </si>
  <si>
    <t>高端产品生产线升级改造项目</t>
  </si>
  <si>
    <t>特仑苏、利乐枕、双层巧克力高端支棒冰淇淋</t>
  </si>
  <si>
    <t>5.3万吨</t>
  </si>
  <si>
    <t>2018.1-2018.6</t>
  </si>
  <si>
    <t>高端酸奶生产线升级改造项目</t>
  </si>
  <si>
    <t>特仑苏酸奶、希腊酸奶</t>
  </si>
  <si>
    <t>冷冻、冰鲜牛肉</t>
  </si>
  <si>
    <t>2万吨</t>
  </si>
  <si>
    <t>2016.07－2019.06</t>
  </si>
  <si>
    <t>2017.12-2018.12</t>
  </si>
  <si>
    <t xml:space="preserve"> 山东香驰粮油有限公司</t>
  </si>
  <si>
    <t>3万吨/年大豆饲料浓缩蛋白项目</t>
  </si>
  <si>
    <t>大豆浓缩蛋白及饲料</t>
  </si>
  <si>
    <t>3万吨</t>
  </si>
  <si>
    <t>2018.03-2019.04</t>
  </si>
  <si>
    <t>西王药业有限公司</t>
  </si>
  <si>
    <t>年产50万吨玉米果糖项目</t>
  </si>
  <si>
    <t>玉米果糖</t>
  </si>
  <si>
    <t>50万吨</t>
  </si>
  <si>
    <t>2018-2019</t>
  </si>
  <si>
    <t>邹平三星油脂工业有限公司</t>
  </si>
  <si>
    <t>年产10万吨玉米油（加工23万吨/年玉米胚芽）项目</t>
  </si>
  <si>
    <t>玉米油</t>
  </si>
  <si>
    <t>2017.01-2018.03</t>
  </si>
  <si>
    <t xml:space="preserve"> 山东龙盛食品股份有限公司</t>
  </si>
  <si>
    <t>年产4500吨复合调味品项目</t>
  </si>
  <si>
    <t>香辛料、复合腌料</t>
  </si>
  <si>
    <t>4500吨</t>
  </si>
  <si>
    <t>2017.11-2018.10</t>
  </si>
  <si>
    <t xml:space="preserve"> 山东德州扒鸡股份有限公司</t>
  </si>
  <si>
    <t>速冻德州扒鸡生产线建设及传统扒鸡生产线的智能化、自动化改造项目</t>
  </si>
  <si>
    <t>速冻扒鸡</t>
  </si>
  <si>
    <t>1000万只</t>
  </si>
  <si>
    <t>德州市经济技术开发区</t>
  </si>
  <si>
    <t xml:space="preserve"> 山东福洋生物淀粉有限公司</t>
  </si>
  <si>
    <t>淀粉系统升级改造及配套产品产业链条延伸项目</t>
  </si>
  <si>
    <t>玉米淀粉</t>
  </si>
  <si>
    <t>35万吨</t>
  </si>
  <si>
    <t>2017.05-2018.05</t>
  </si>
  <si>
    <t>德州乡盛食品有限公司新建五香鸡、扒鸡生产项目</t>
  </si>
  <si>
    <t>乡盛五香鸡、扒鸡</t>
  </si>
  <si>
    <t>5000吨</t>
  </si>
  <si>
    <t>2016.10--2018.05</t>
  </si>
  <si>
    <t>劳特巴赫（菏泽）啤酒股份有限公司</t>
  </si>
  <si>
    <t>年产10万吨精酿啤酒</t>
  </si>
  <si>
    <t>精酿啤酒</t>
  </si>
  <si>
    <t>嘉祥新希望六和食品有限公司</t>
  </si>
  <si>
    <t>鸭血生产线项目</t>
  </si>
  <si>
    <t>熟食、调理品</t>
  </si>
  <si>
    <t>2018.5-2018.12</t>
  </si>
  <si>
    <t>益海嘉里(兖州)粮油工业有限公司</t>
  </si>
  <si>
    <t>日加工小麦750吨项目</t>
  </si>
  <si>
    <t>面粉</t>
  </si>
  <si>
    <t>日加工750吨</t>
  </si>
  <si>
    <t>今麦郎饮品（兖州）有限公司</t>
  </si>
  <si>
    <t>新饮品项目</t>
  </si>
  <si>
    <t>纯净水、茶饮料</t>
  </si>
  <si>
    <t>生产纯净水81000瓶/小时，茶饮料6000瓶/小时</t>
  </si>
  <si>
    <t xml:space="preserve">2017.9-2018.4 </t>
  </si>
  <si>
    <t>济宁众客食品有限公司</t>
  </si>
  <si>
    <t>熟食加工项目</t>
  </si>
  <si>
    <t>肉鸭熟食</t>
  </si>
  <si>
    <t>20000吨</t>
  </si>
  <si>
    <t>2017.10—2018.12</t>
  </si>
  <si>
    <t>山东圣琪生物有限公司</t>
  </si>
  <si>
    <t>圣琪现代农业生物产业科技园项目</t>
  </si>
  <si>
    <t>薯类制品、酵母抽提物、酵母类功能食品</t>
  </si>
  <si>
    <t>2015.6-2018.12</t>
  </si>
  <si>
    <t>菱花集团有限公司</t>
  </si>
  <si>
    <t>30万吨氨基酸绿色系统集成设计与应用技术改造项目</t>
  </si>
  <si>
    <t>味精</t>
  </si>
  <si>
    <t xml:space="preserve">2017.5-2019.5 </t>
  </si>
  <si>
    <t>山东鑫诺食品科技有限公司</t>
  </si>
  <si>
    <t>大蒜、辣椒等深加工功能性食品</t>
  </si>
  <si>
    <t>主要生产大蒜、辣椒等深加工功能性食品</t>
  </si>
  <si>
    <t>2018.3-2019.2</t>
  </si>
  <si>
    <t>山东东宝食品有限公司</t>
  </si>
  <si>
    <t>脱水果蔬类产品</t>
  </si>
  <si>
    <t>主要生产脱水果蔬类产品</t>
  </si>
  <si>
    <t>饼干加工项目</t>
  </si>
  <si>
    <t>饼干</t>
  </si>
  <si>
    <t>6吨</t>
  </si>
  <si>
    <t>2017.3-2018.12</t>
  </si>
  <si>
    <t>山东齐鲁生物科技集团有限公司</t>
  </si>
  <si>
    <t>年产2万吨功能性医用食品项目</t>
  </si>
  <si>
    <t>医用食品</t>
  </si>
  <si>
    <t>2018.1-2020.12</t>
  </si>
  <si>
    <t xml:space="preserve"> 莒南县金胜粮油实业有限公司</t>
  </si>
  <si>
    <t>年产60万吨的植物油和花生制品及农特产食品加工项目</t>
  </si>
  <si>
    <t>原生初榨花生油、高油酸花生油</t>
  </si>
  <si>
    <t>2018.3-2019.12</t>
  </si>
  <si>
    <t>山东同兴食品有限公司</t>
  </si>
  <si>
    <t>冷冻速炸调理食品加工</t>
  </si>
  <si>
    <t>天麸罗鱼片（虾、鱿鱼）</t>
  </si>
  <si>
    <t>1.5万吨</t>
  </si>
  <si>
    <t>2018.04-2020.12</t>
  </si>
  <si>
    <t>山东鑫发控股有限公司</t>
  </si>
  <si>
    <t>鱿鱼精深加工</t>
  </si>
  <si>
    <t>鱿鱼产品</t>
  </si>
  <si>
    <t>2018.01-2019.12</t>
  </si>
  <si>
    <t>1000吨</t>
  </si>
  <si>
    <t>1万吨</t>
  </si>
  <si>
    <t>2018.01-2020.12</t>
  </si>
  <si>
    <t>山东景芝酒业股份有限公司</t>
  </si>
  <si>
    <t>基于数字化的白酒企业运营管控平台</t>
  </si>
  <si>
    <t>白酒</t>
  </si>
  <si>
    <t>2017.1-2020.12</t>
  </si>
  <si>
    <t>山东得利斯食品股份有限公司</t>
  </si>
  <si>
    <t>得利斯100万头肉牛分割项目一期</t>
  </si>
  <si>
    <t>牛肉产品</t>
  </si>
  <si>
    <t>一期30万头牛</t>
  </si>
  <si>
    <t>2017.9-2018.11</t>
  </si>
  <si>
    <t>山东华宝食品股份有限公司</t>
  </si>
  <si>
    <t>智能冷链物流及熟食深加工项目</t>
  </si>
  <si>
    <t>熟食深加工</t>
  </si>
  <si>
    <t>2017.6-2018.6</t>
  </si>
  <si>
    <t>金刚线生产项目</t>
  </si>
  <si>
    <t>生物基聚酰胺新材料及应用</t>
  </si>
  <si>
    <t>生物基聚酰胺新材料及下游产品</t>
  </si>
  <si>
    <t>山东富美达新材料有限公司</t>
  </si>
  <si>
    <t>8000万平米玻纤电子布生产加工项目</t>
  </si>
  <si>
    <t>2017.2--2018.5</t>
  </si>
  <si>
    <t>山东辰宇稀有材料科技有限公司</t>
  </si>
  <si>
    <t>再生高纯硅生产项目</t>
  </si>
  <si>
    <t>高纯硅</t>
  </si>
  <si>
    <t xml:space="preserve"> 凯米特新材料科技有限公司</t>
  </si>
  <si>
    <t>智能化高档节能系统门窗、幕墙和轻量化合金铝材深加工项目</t>
  </si>
  <si>
    <t>智能化高档节能系统门窗、幕墙和轻量化合金铝材</t>
  </si>
  <si>
    <t>50万平方米智能化高档节能系统门窗、20万平方米节能幕墙、10000吨深加工轻量化合金铝材</t>
  </si>
  <si>
    <t>山田研磨材料有限公司</t>
  </si>
  <si>
    <t>年产1000吨高性能碳化硅陶瓷项目</t>
  </si>
  <si>
    <t>碳化硅陶瓷</t>
  </si>
  <si>
    <t>1000吨碳化硅陶瓷</t>
  </si>
  <si>
    <t>山东绿森塑木复合材料有限公司</t>
  </si>
  <si>
    <t>木塑生产线智能自动化技术改造</t>
  </si>
  <si>
    <t>塑木复合材料</t>
  </si>
  <si>
    <t>2万吨塑木复合材料</t>
  </si>
  <si>
    <t xml:space="preserve"> 明池玻璃股份有限公司</t>
  </si>
  <si>
    <t>高档乘用车玻璃配套生产转型升级技术改造项目</t>
  </si>
  <si>
    <t>汽车玻璃</t>
  </si>
  <si>
    <t>2016.03-2018.03</t>
  </si>
  <si>
    <t>威海博康特建材有限公司</t>
  </si>
  <si>
    <t>新一代低导热性防火材料技术改造项目</t>
  </si>
  <si>
    <t>BKT石墨挤塑板</t>
  </si>
  <si>
    <t>20万方</t>
  </si>
  <si>
    <t>威海拓展纤维有限公司</t>
  </si>
  <si>
    <t>系列高性能碳纤维研发产业化项目-CCF800(T800)技术改造项目</t>
  </si>
  <si>
    <t>CCF700、800高模碳纤维</t>
  </si>
  <si>
    <t>1100吨</t>
  </si>
  <si>
    <t>2016.6-2019.6</t>
  </si>
  <si>
    <t>山东易川新材料科技股份有限公司</t>
  </si>
  <si>
    <t>复合不锈钢管项目</t>
  </si>
  <si>
    <t>复合不锈钢新材料管</t>
  </si>
  <si>
    <t>山东恒联新材料股份有限公司</t>
  </si>
  <si>
    <t>年产1万吨生物再生纤维素膜项目</t>
  </si>
  <si>
    <t>生物再生纤维素膜</t>
  </si>
  <si>
    <t>潍坊潍森纤维新材料有限公司</t>
  </si>
  <si>
    <t>年产5000吨生物纤维素肠衣项目</t>
  </si>
  <si>
    <t>生物纤维素肠衣</t>
  </si>
  <si>
    <t>山东龙兴塑膜科技股份有限公司</t>
  </si>
  <si>
    <t>年产1万吨高阻隔粮食筒仓膜、青储膜项目</t>
  </si>
  <si>
    <t>高阻隔粮食袋、青贮膜、青贮袋</t>
  </si>
  <si>
    <t>2018.8-2020.7</t>
  </si>
  <si>
    <t>年产1万吨真空袋膜项目</t>
  </si>
  <si>
    <t>复合材料真空导入用尼龙膜</t>
  </si>
  <si>
    <t>21万吨/年烯烃共聚新材料项目</t>
  </si>
  <si>
    <t>乙丙丁共聚及PB产品</t>
  </si>
  <si>
    <t>16万吨</t>
  </si>
  <si>
    <t>2017.3-2017.11</t>
  </si>
  <si>
    <t>潍坊复源工贸有限公司</t>
  </si>
  <si>
    <t>年产8000万平方米长纤聚酯胎基布项目</t>
  </si>
  <si>
    <t>2017.8 -  2018.3</t>
  </si>
  <si>
    <t>青州金青云新材料有限公司</t>
  </si>
  <si>
    <t>基于生物纤维素的纸基功能材料生产项目</t>
  </si>
  <si>
    <t>基于生物纤维素的纸基功能材料</t>
  </si>
  <si>
    <t>山东博瑞新材料科技有限公司</t>
  </si>
  <si>
    <t>α高强微晶石膏终端产品生产线</t>
  </si>
  <si>
    <t>α高强微晶石膏</t>
  </si>
  <si>
    <t>2017.10-2019.6</t>
  </si>
  <si>
    <t>山东同大海岛新材料股份有限公司</t>
  </si>
  <si>
    <t>易染聚酯水性聚氨酯超纤革仿皮技改项目</t>
  </si>
  <si>
    <t>易染聚酯水性聚氨酯超纤革</t>
  </si>
  <si>
    <t>2017.1-2019.12</t>
  </si>
  <si>
    <t>山东默锐科技有限公司</t>
  </si>
  <si>
    <t>年产5万吨阻燃剂TCPP项目</t>
  </si>
  <si>
    <t>磷酸三（2-氯丙基）酯</t>
  </si>
  <si>
    <t>2018.3-2020.2</t>
  </si>
  <si>
    <t>山东旭锐新材有限公司</t>
  </si>
  <si>
    <t>5000t/a溴代聚碳酸酯项目</t>
  </si>
  <si>
    <t>溴代聚碳酸脂（PBBC）</t>
  </si>
  <si>
    <t>寿光市裕鑫化工有限公司</t>
  </si>
  <si>
    <t>1000吨二溴醛、3000吨溴丙烷、600吨三甲醛等量搬迁改造</t>
  </si>
  <si>
    <t>二溴醛、溴丙烷、三甲醛</t>
  </si>
  <si>
    <t>1000吨、3000吨、600吨</t>
  </si>
  <si>
    <t>山东万山集团有限公司</t>
  </si>
  <si>
    <t>扩建年产15万吨陶瓷熔块及10t/h余热回收项目</t>
  </si>
  <si>
    <t>陶瓷熔块</t>
  </si>
  <si>
    <t>万华化学集团股份有限公司</t>
  </si>
  <si>
    <t>环氧丙烷装置甲基异丁基酮和二异丁烯扩建项目</t>
  </si>
  <si>
    <t>甲基异丁基酮（MIBK）和二异丁烯（DIBE）</t>
  </si>
  <si>
    <t>1.5万吨MIBK，4.4万吨DIBE</t>
  </si>
  <si>
    <t>2016.07-2018.03</t>
  </si>
  <si>
    <t>华大化学集团有限公司</t>
  </si>
  <si>
    <t>6万吨/年聚酯多元醇</t>
  </si>
  <si>
    <t>聚酯多元醇</t>
  </si>
  <si>
    <t>6万吨</t>
  </si>
  <si>
    <t>2017.04-2018.06</t>
  </si>
  <si>
    <t>5万吨/年水性聚氨酯树脂</t>
  </si>
  <si>
    <t>水性聚氨酯树脂</t>
  </si>
  <si>
    <t>万华节能科技集团股份有限公司</t>
  </si>
  <si>
    <t>增强阻燃绝热聚氨酯泡沫材料项目</t>
  </si>
  <si>
    <t>聚氨酯组合料</t>
  </si>
  <si>
    <t>烟台显华化工科技有限公司</t>
  </si>
  <si>
    <t>300吨高清晰TFT-LCD显示用混合液晶一期项目</t>
  </si>
  <si>
    <t>TFT液晶材料</t>
  </si>
  <si>
    <t>30吨</t>
  </si>
  <si>
    <t>50吨</t>
  </si>
  <si>
    <t>山东道恩高分子材料股份有限公司</t>
  </si>
  <si>
    <t>多孔硅酸钙/石墨烯绿色复合材料的集成应用示范线改造项目</t>
  </si>
  <si>
    <t>低VOC改性塑料</t>
  </si>
  <si>
    <t>2017.01-2019.06</t>
  </si>
  <si>
    <t>3000吨/年特种氢化丁腈橡胶技改项目</t>
  </si>
  <si>
    <t>氢化丁腈橡胶</t>
  </si>
  <si>
    <t>2017.07-2020.05</t>
  </si>
  <si>
    <t>烟台卓能电池材料股份有限公司</t>
  </si>
  <si>
    <t>烟台卓能锂电池有限公司年产10000吨磷酸铁锂和6000吨三元材料项目</t>
  </si>
  <si>
    <t>磷酸铁锂、三元材料</t>
  </si>
  <si>
    <t>10000吨磷酸铁锂和6000吨三元材料</t>
  </si>
  <si>
    <t>2017.05-2019.05</t>
  </si>
  <si>
    <t>航空航天用高强高韧高端铝合金生产线技术改造项目</t>
  </si>
  <si>
    <t>高端铝合金</t>
  </si>
  <si>
    <t>烟台孚信达双金属股份有限公司</t>
  </si>
  <si>
    <t>年产2万吨高性能铜铝复合材料产业化与应用示范项目</t>
  </si>
  <si>
    <t>铜铝复合排</t>
  </si>
  <si>
    <t>2014.03-2018.12</t>
  </si>
  <si>
    <t>聚氨酯产业链一体化—乙烯项目</t>
  </si>
  <si>
    <t>聚氨酯产业链-乙烯、聚氯乙烯(PVC)、环氧乙烷(EO)等</t>
  </si>
  <si>
    <t xml:space="preserve">山东鑫泰水处理技术股份有限公司 </t>
  </si>
  <si>
    <t>年产10万吨精细化学品技改项目</t>
  </si>
  <si>
    <t>水处理药剂</t>
  </si>
  <si>
    <t>山东联润新材料科技有限公司</t>
  </si>
  <si>
    <t>功能性生态环保精品纱二期项目</t>
  </si>
  <si>
    <t>色纺纱</t>
  </si>
  <si>
    <t>山东华亿比科新能源股份有限公司</t>
  </si>
  <si>
    <t>年产4GWh动力锂电池（组）建设项目</t>
  </si>
  <si>
    <t>新能源动力电池（组）、电池总成系统</t>
  </si>
  <si>
    <t>4GWh</t>
  </si>
  <si>
    <t>OLED超低阻抗导电基板</t>
  </si>
  <si>
    <t>ITO/MAM基板</t>
  </si>
  <si>
    <t>180K</t>
  </si>
  <si>
    <t>山东元凯实业有限公司</t>
  </si>
  <si>
    <t>可曲面超薄玻璃项目</t>
  </si>
  <si>
    <t>可曲面超薄玻璃</t>
  </si>
  <si>
    <t>3000万平米</t>
  </si>
  <si>
    <t>山东恒瑞磁电科技有限公司</t>
  </si>
  <si>
    <t>应用于电子信息产业的高性能软磁铁氧体磁芯投资项目</t>
  </si>
  <si>
    <t>软磁铁氧体磁芯</t>
  </si>
  <si>
    <t>中材锂膜有限公司</t>
  </si>
  <si>
    <t>年产2亿平方米锂电池隔膜建设项目</t>
  </si>
  <si>
    <t>锂电池隔膜</t>
  </si>
  <si>
    <t>2亿平方米</t>
  </si>
  <si>
    <t>年产4000万平米动力锂电池隔膜涂覆生产线项目</t>
  </si>
  <si>
    <t>4000万平方米</t>
  </si>
  <si>
    <t xml:space="preserve"> 中铝山东有限公司</t>
  </si>
  <si>
    <t>中铝齐鲁工业园铝基新材料产业一期项目</t>
  </si>
  <si>
    <t>10万吨板状刚玉、10万吨精细分子筛、60万吨环保吸附新材料</t>
  </si>
  <si>
    <t>2017.04-2019.12</t>
  </si>
  <si>
    <t>中铝山东有限公司</t>
  </si>
  <si>
    <t>微粉氢氧化铝二期项目</t>
  </si>
  <si>
    <t>4万吨微粉氢氧化铝</t>
  </si>
  <si>
    <t>2018.4-2019.3</t>
  </si>
  <si>
    <t>2017.3-2019.2</t>
  </si>
  <si>
    <t>山东东华水泥有限公司</t>
  </si>
  <si>
    <t>淄博（东华）绿色建材集成创新示范园</t>
  </si>
  <si>
    <t>2018.1-2025.12</t>
  </si>
  <si>
    <t xml:space="preserve"> 山东华安近代环保科技有限公司</t>
  </si>
  <si>
    <t>25000吨/年新一代低碳环保制冷剂及80吨/年含氟精细化学品项目</t>
  </si>
  <si>
    <t>新一代低碳环保制冷剂；含氟精细化学品</t>
  </si>
  <si>
    <t>2018.5-2020.9</t>
  </si>
  <si>
    <t>山东宏信化工股份有限公司</t>
  </si>
  <si>
    <t>4万吨/年不饱和聚酯树脂装置搬迁升级改造</t>
  </si>
  <si>
    <t>不饱和聚酯树脂</t>
  </si>
  <si>
    <t>6万吨/年DOTP改造项目</t>
  </si>
  <si>
    <t>DOTP</t>
  </si>
  <si>
    <t>山东嘉岳新材料有限公司</t>
  </si>
  <si>
    <t>16万吨/年节能环保型铝硅新材料项目</t>
  </si>
  <si>
    <t>低蠕变铝莫制品、硅质制品、精炼功能制品、免烧制品、高纯氧化物制品</t>
  </si>
  <si>
    <t>山东赫达股份有限公司</t>
  </si>
  <si>
    <t>20000万/年纤维素醚项目</t>
  </si>
  <si>
    <t>纤维素醚</t>
  </si>
  <si>
    <t>2016.10-2018.6</t>
  </si>
  <si>
    <t>淄博天恒纳米新材料科技股份有限公司</t>
  </si>
  <si>
    <t>年产6万吨纳米塑料片材研发、生产项目</t>
  </si>
  <si>
    <t>PET/PVC</t>
  </si>
  <si>
    <t>2016.11-2018.11</t>
  </si>
  <si>
    <t xml:space="preserve"> 山东飞源科技有限公司</t>
  </si>
  <si>
    <t>6500t/a电子产品用高纯新材料扩建及100t/aFEC和100t/a六氟化钨项目</t>
  </si>
  <si>
    <t>6500吨</t>
  </si>
  <si>
    <t>2017.10-2018.6</t>
  </si>
  <si>
    <t>山东雷诺服饰有限公司</t>
  </si>
  <si>
    <t>“AIMS”智能制造服装生产线改造及高级定制项目</t>
  </si>
  <si>
    <t>服装</t>
  </si>
  <si>
    <t>不新增</t>
  </si>
  <si>
    <t>201706-201906</t>
  </si>
  <si>
    <t>济宁华城百灵服饰后整理有限公司</t>
  </si>
  <si>
    <t>年产800万套休闲服装生产线扩产</t>
  </si>
  <si>
    <t>服装成衣</t>
  </si>
  <si>
    <t>2017.6-2018.12</t>
  </si>
  <si>
    <t>300万套</t>
  </si>
  <si>
    <t xml:space="preserve"> 威海市芸祥绣品有限公司</t>
  </si>
  <si>
    <t>工艺家纺数字化车间技术改造</t>
  </si>
  <si>
    <t>高档工艺家用纺织品</t>
  </si>
  <si>
    <t>12万套</t>
  </si>
  <si>
    <t>2018.02-2019.08</t>
  </si>
  <si>
    <t>200条自动化针织服装生产线项目</t>
  </si>
  <si>
    <t>针织内衣、外衣</t>
  </si>
  <si>
    <t>2亿件</t>
  </si>
  <si>
    <t>枣庄龙翔针纺织品有限公司</t>
  </si>
  <si>
    <t>2000万件/年环保节能型自动化针织服装生产线技改项目</t>
  </si>
  <si>
    <t>2000万件</t>
  </si>
  <si>
    <t>枣庄市  市中区</t>
  </si>
  <si>
    <t>山东正凯新材料股份有限公司</t>
  </si>
  <si>
    <t>20万锭高档新型特种纤维混纺纱项目</t>
  </si>
  <si>
    <t>鲁泰纺织股份有限公司</t>
  </si>
  <si>
    <t>制衣自动化项目</t>
  </si>
  <si>
    <t>高档衬衣</t>
  </si>
  <si>
    <t>2018.1—2018.12</t>
  </si>
  <si>
    <t>嘉和重工</t>
  </si>
  <si>
    <t>嘉和高端工程机械智能化研发制造基地项目</t>
  </si>
  <si>
    <t>挖掘机</t>
  </si>
  <si>
    <t>1000台套</t>
  </si>
  <si>
    <t>2017.9-2018.9</t>
  </si>
  <si>
    <t>德州瑞昌机械有限公司</t>
  </si>
  <si>
    <t>年产10万套重卡车架项目</t>
  </si>
  <si>
    <t>重卡车架</t>
  </si>
  <si>
    <t>10万套</t>
  </si>
  <si>
    <t>山东达驰电气有限公司</t>
  </si>
  <si>
    <t>输变电高端装备生产改造项目</t>
  </si>
  <si>
    <t>10-35kV干式非晶铁心变压器、110kV六氟化硫气体绝缘变压器、10-35kV智能箱式变电站</t>
  </si>
  <si>
    <t>干式非晶铁心变压器500万千伏安、六氟化硫气体绝缘变压器500万kVA、智能箱式变电站1000套。</t>
  </si>
  <si>
    <t>山东沃尔鑫机械有限公司</t>
  </si>
  <si>
    <t>新上机器人、抛丸机、喷漆线等设备</t>
  </si>
  <si>
    <t>工程机械配套件</t>
  </si>
  <si>
    <t>山东金成机械有限公司</t>
  </si>
  <si>
    <t>剪刀臂高空作业车配套件生产线技术改造项目</t>
  </si>
  <si>
    <t>新增高空作业车核心件-剪刀臂12万台套，产品质量达到国际先进水平</t>
  </si>
  <si>
    <t>山东太岳汽车弹簧制造有限公司</t>
  </si>
  <si>
    <t>高应力轻量化单片钢板弹簧项目</t>
  </si>
  <si>
    <t>单片变截面钢板弹簧</t>
  </si>
  <si>
    <t>8000吨</t>
  </si>
  <si>
    <t>济宁昊松工程机械有限公司</t>
  </si>
  <si>
    <t>高速型光纤激光切割技术项目</t>
  </si>
  <si>
    <t>高速型光纤激光切割机</t>
  </si>
  <si>
    <t>济宁锐博工程机械有限公司</t>
  </si>
  <si>
    <t>卡特配套件项目</t>
  </si>
  <si>
    <t>山东东宇工程机械有限公司</t>
  </si>
  <si>
    <t>济宁市松岳建设机械有限公司</t>
  </si>
  <si>
    <t>年产2万吨桥壳项目</t>
  </si>
  <si>
    <t>桥壳</t>
  </si>
  <si>
    <t>2018.1-2018.7</t>
  </si>
  <si>
    <t>沂水利丰液压机械有限责任公司</t>
  </si>
  <si>
    <t>年产25万台（套）液压油缸</t>
  </si>
  <si>
    <t>液压油缸总成</t>
  </si>
  <si>
    <t>2017.8-2018.8</t>
  </si>
  <si>
    <t>山东威猛工程机械有限公司</t>
  </si>
  <si>
    <t xml:space="preserve">DXSG-2000森林消防工程车项目 </t>
  </si>
  <si>
    <t>XSG-2000森林消防工程车</t>
  </si>
  <si>
    <t>500辆</t>
  </si>
  <si>
    <t>山东鲁鑫机械装备制造有限公司</t>
  </si>
  <si>
    <t>智能化矿山装备制造基地项目</t>
  </si>
  <si>
    <t>矿用自动除尘喷雾装置、矿用智能遥控铲运机</t>
  </si>
  <si>
    <t>2017.09-2021.08</t>
  </si>
  <si>
    <t>山东东汽农业装备有限公司</t>
  </si>
  <si>
    <t>300马力无级变速拖拉机研发、生产流水线</t>
  </si>
  <si>
    <t>300马力无级变速拖拉机</t>
  </si>
  <si>
    <t>3000台</t>
  </si>
  <si>
    <t>2017.06-2018.11</t>
  </si>
  <si>
    <t>新增高品质铸铁生产线</t>
  </si>
  <si>
    <t>高品质铸铁产品</t>
  </si>
  <si>
    <t>枣庄市  台儿庄区</t>
  </si>
  <si>
    <t>年产5000吨机械设备及钢构件项目</t>
  </si>
  <si>
    <t>山东云宇机械集团有限公司</t>
  </si>
  <si>
    <t>大型拖拉机驱动桥扩能项目</t>
  </si>
  <si>
    <t>大马力拖拉机驱动桥</t>
  </si>
  <si>
    <t>山东瑞乐装备制造有限公司</t>
  </si>
  <si>
    <t>装备制造项目</t>
  </si>
  <si>
    <t>山东金大丰机械有限公司</t>
  </si>
  <si>
    <t>年产5000台智能化收获机柔性生产线项目</t>
  </si>
  <si>
    <t>智能化收获机械</t>
  </si>
  <si>
    <t>5000台</t>
  </si>
  <si>
    <t xml:space="preserve">2017.8-2019.8 </t>
  </si>
  <si>
    <t>山东五征集团有限公司</t>
  </si>
  <si>
    <t>马铃薯联合收获机建设项目</t>
  </si>
  <si>
    <t>马铃薯联合收获机</t>
  </si>
  <si>
    <t>1000台</t>
  </si>
  <si>
    <t>2017-2020</t>
  </si>
  <si>
    <t>英轩重工有限公司</t>
  </si>
  <si>
    <t>动力换挡拖拉机产业化项目</t>
  </si>
  <si>
    <t>拖拉机</t>
  </si>
  <si>
    <t>2000台</t>
  </si>
  <si>
    <t>山东常发工贸有限公司</t>
  </si>
  <si>
    <t>TF1604新型高效大马力拖拉机技改项目</t>
  </si>
  <si>
    <t>TF1604新型高效大马力拖拉机</t>
  </si>
  <si>
    <t>450台</t>
  </si>
  <si>
    <t>山东航宇船业集团有限公司</t>
  </si>
  <si>
    <t>水路两栖艇产业化推广</t>
  </si>
  <si>
    <t>水陆两栖观光旅游船</t>
  </si>
  <si>
    <t>2017.10-2019.10</t>
  </si>
  <si>
    <t>山东安途制动材料有限公司</t>
  </si>
  <si>
    <t>年产200万套刹车片项目技术改造</t>
  </si>
  <si>
    <t>刹车片</t>
  </si>
  <si>
    <t>150万片</t>
  </si>
  <si>
    <t>泰航航天特种车有限公司</t>
  </si>
  <si>
    <t>中国航天泰安特种专用汽车工业园项目——重型矿用自卸车（工程车）异地技术改造项目</t>
  </si>
  <si>
    <t>重型矿用自卸车（工程车）</t>
  </si>
  <si>
    <t>2010.10-2017.12</t>
  </si>
  <si>
    <t>山东金麒麟股份有限公司</t>
  </si>
  <si>
    <t>1500万套汽车刹车片配套项目</t>
  </si>
  <si>
    <t>汽车刹车片</t>
  </si>
  <si>
    <t>1500万套</t>
  </si>
  <si>
    <t>2017.11-2018.12</t>
  </si>
  <si>
    <t>山东联孚汽车电子有限公司</t>
  </si>
  <si>
    <t>新能源汽车专用电机及其控制器项目</t>
  </si>
  <si>
    <t>电机            控制器</t>
  </si>
  <si>
    <t>10万台套30万台套</t>
  </si>
  <si>
    <t>2015.10-2018.12</t>
  </si>
  <si>
    <t>山东车友机械科技有限公司</t>
  </si>
  <si>
    <t>汽车轻量化技术应用</t>
  </si>
  <si>
    <t>超高强钢汽车零部件</t>
  </si>
  <si>
    <t>2017.09-2020.12</t>
  </si>
  <si>
    <t>2018-2020</t>
  </si>
  <si>
    <t>山东梁山通亚汽车制造有限公司</t>
  </si>
  <si>
    <t>专用车智能化生产线升级项目</t>
  </si>
  <si>
    <t>专用车</t>
  </si>
  <si>
    <t>3000辆</t>
  </si>
  <si>
    <t xml:space="preserve">2017.11-2018.5 </t>
  </si>
  <si>
    <t>山东泉海汽车科技有限公司</t>
  </si>
  <si>
    <t>汽车线束智能研发与制造</t>
  </si>
  <si>
    <t>1万套</t>
  </si>
  <si>
    <t>2018.10-2020.9</t>
  </si>
  <si>
    <t>阿尔泰汽车配件四期项目</t>
  </si>
  <si>
    <t>汽车配件</t>
  </si>
  <si>
    <t>70万件</t>
  </si>
  <si>
    <t>日照经济技术开发区</t>
  </si>
  <si>
    <t>2018.02-2018.08</t>
  </si>
  <si>
    <t>山东三起汽车配件有限公司</t>
  </si>
  <si>
    <t>山东三起汽车配件有限公司加工车间二期工程</t>
  </si>
  <si>
    <t>变速箱阀门体等变速箱关联铸铝配件</t>
  </si>
  <si>
    <t>20万件</t>
  </si>
  <si>
    <t xml:space="preserve"> 天润曲轴股份有限公司</t>
  </si>
  <si>
    <t>工厂智能化升级改造项目</t>
  </si>
  <si>
    <t>曲轴、连杆</t>
  </si>
  <si>
    <t>2017.06-2019.06</t>
  </si>
  <si>
    <t>威海伯特利萨克迪汽车安全系统有限公司</t>
  </si>
  <si>
    <t>汽车转向节轻量化扩大产能项目</t>
  </si>
  <si>
    <t>汽车转向节</t>
  </si>
  <si>
    <t>120万件</t>
  </si>
  <si>
    <t>潍坊盛瑞零部件有限公司</t>
  </si>
  <si>
    <t>柴油机技改提升项目</t>
  </si>
  <si>
    <t>发动机连杆、活塞销等</t>
  </si>
  <si>
    <t>5万台</t>
  </si>
  <si>
    <t>北汽福田汽车股份有限公司</t>
  </si>
  <si>
    <t xml:space="preserve">诸城奥铃汽车厂高端微卡技术改造项目 </t>
  </si>
  <si>
    <t>高端微卡</t>
  </si>
  <si>
    <t>2017.8-2018.6</t>
  </si>
  <si>
    <t>涂装环保升级及总装车间工艺优化升级技术改造项目</t>
  </si>
  <si>
    <t>高端中重卡</t>
  </si>
  <si>
    <t>9000</t>
  </si>
  <si>
    <t>2017.8-2019.8</t>
  </si>
  <si>
    <t>诸城市义和车桥有限公司</t>
  </si>
  <si>
    <t>2017.8-2018.10</t>
  </si>
  <si>
    <t>山东龙强汽车配件有限公司</t>
  </si>
  <si>
    <t>中国重汽SMC塑料部件生产项目</t>
  </si>
  <si>
    <t>SMC塑料部件</t>
  </si>
  <si>
    <t>40万件</t>
  </si>
  <si>
    <t>2018.3-2019.10</t>
  </si>
  <si>
    <t>10万吨钢帘线扩产项目</t>
  </si>
  <si>
    <t>钢帘线</t>
  </si>
  <si>
    <t>2018.5-2020.12</t>
  </si>
  <si>
    <t>山东浩信机械有限公司</t>
  </si>
  <si>
    <t>年产100万套轮毂单元总成项目</t>
  </si>
  <si>
    <t>轮毂单元总成</t>
  </si>
  <si>
    <t>100万套</t>
  </si>
  <si>
    <t>2017.10--2018.9</t>
  </si>
  <si>
    <t>山东浩顺机械有限公司</t>
  </si>
  <si>
    <t>年产1.2万吨绿色节能精密铸造件环保线项目</t>
  </si>
  <si>
    <t>汽车、农机零部件</t>
  </si>
  <si>
    <t>山东豪迈机械科技股份有限公司</t>
  </si>
  <si>
    <t>高端轿车子午线轮胎模具项目</t>
  </si>
  <si>
    <t>高端轿车子午线轮胎模具</t>
  </si>
  <si>
    <t>420套</t>
  </si>
  <si>
    <t>2017.3-2020.2</t>
  </si>
  <si>
    <t>山东航天威能新能源动力系统有限公司</t>
  </si>
  <si>
    <t>新能源汽车动力系统项目</t>
  </si>
  <si>
    <t>新能源汽车动力系统</t>
  </si>
  <si>
    <t>10万台(套)</t>
  </si>
  <si>
    <t>山东云内动力有限责任公司</t>
  </si>
  <si>
    <t>国六发动机尾气后处理封装生产能力建设项目</t>
  </si>
  <si>
    <t>国六发动机尾气后处理器</t>
  </si>
  <si>
    <t>潍坊盛瑞铸造有限公司</t>
  </si>
  <si>
    <t>智能金属成型中心项目</t>
  </si>
  <si>
    <t>铸造件、机械零配件、锻造件</t>
  </si>
  <si>
    <t>2017.10-2018.10</t>
  </si>
  <si>
    <t>山东鲁达轿车配件股份有限公司</t>
  </si>
  <si>
    <t>载重车和轿车制动器及总成OEM配套技改项目</t>
  </si>
  <si>
    <t>载重车和轿车制动器</t>
  </si>
  <si>
    <t>总成370万件</t>
  </si>
  <si>
    <t>2017.01-2019.12</t>
  </si>
  <si>
    <t>上汽通用东岳动力总成有限公司</t>
  </si>
  <si>
    <t>CVT变速器二期项目</t>
  </si>
  <si>
    <t>汽车变速器</t>
  </si>
  <si>
    <t>45万台</t>
  </si>
  <si>
    <t>2017.05-2020.01</t>
  </si>
  <si>
    <t>山东上汽汽车变速器有限公司</t>
  </si>
  <si>
    <t>CVT250核心零部件一期项目</t>
  </si>
  <si>
    <t>CVT变速器的齿轴类零件</t>
  </si>
  <si>
    <t>35万套</t>
  </si>
  <si>
    <t>2017.01-2018.12</t>
  </si>
  <si>
    <t>山东捷众汽车零部件有限公司</t>
  </si>
  <si>
    <t>SGM 9BLB/9BJB车型配套项目</t>
  </si>
  <si>
    <t>SGM 9BLB/9BJB 车型前、后纵梁及前、后地板焊接总成</t>
  </si>
  <si>
    <t>21.3万车套</t>
  </si>
  <si>
    <t>2016.11-2018.9</t>
  </si>
  <si>
    <t>莱州三力汽车配件有限公司</t>
  </si>
  <si>
    <t>城市公交车制动盘生产线技术改造</t>
  </si>
  <si>
    <t>汽车制动盘</t>
  </si>
  <si>
    <t>9BYX车型配套项目</t>
  </si>
  <si>
    <t>9BYB/YC/YC-N 前纵梁(左/右) 焊接总成</t>
  </si>
  <si>
    <t>14.2万车套</t>
  </si>
  <si>
    <t>山东贝格尔防护材料科技有限公司</t>
  </si>
  <si>
    <t>智能化涂装加工中心项目</t>
  </si>
  <si>
    <t>智能化涂装</t>
  </si>
  <si>
    <t>2-3万台专用车涂装能力</t>
  </si>
  <si>
    <t>2018.1-2018.9</t>
  </si>
  <si>
    <t xml:space="preserve"> 史丹利农业集团股份有限公司</t>
  </si>
  <si>
    <t>30万吨/年新型肥料循环联产项目</t>
  </si>
  <si>
    <t>新型肥料</t>
  </si>
  <si>
    <t>30万吨新型肥料</t>
  </si>
  <si>
    <t>山东焦化集团铸造焦有限公司</t>
  </si>
  <si>
    <t>2×130t/h+1×260t/h锅炉+2×B25MW供热中心（含150万吨/年煤粉制备项目）</t>
  </si>
  <si>
    <t>蒸汽、电力、煤粉</t>
  </si>
  <si>
    <t>2*130t/h+1*260t/h+2*B25WM</t>
  </si>
  <si>
    <t>2017.6-2019.12</t>
  </si>
  <si>
    <t>日用玻璃制品</t>
  </si>
  <si>
    <t xml:space="preserve"> 山东鼎新电子玻璃集团有限公司</t>
  </si>
  <si>
    <t>轻量化化妆品玻璃瓶制造</t>
  </si>
  <si>
    <t>山东蓝润集团有限公司</t>
  </si>
  <si>
    <t>海藻精深加工及综合利用项目</t>
  </si>
  <si>
    <t>海藻酸钠、海藻肥、海藻多糖等</t>
  </si>
  <si>
    <t>寿光市鲁丽木业股份有限公司</t>
  </si>
  <si>
    <t>年产60万立方米刨花板项目</t>
  </si>
  <si>
    <t>刨花板项目</t>
  </si>
  <si>
    <t>60万立方米</t>
  </si>
  <si>
    <t>年产200万㎡木地板项目</t>
  </si>
  <si>
    <t>木地板项目</t>
  </si>
  <si>
    <t>200万平方米</t>
  </si>
  <si>
    <t>2017.6-2018.5</t>
  </si>
  <si>
    <t>风电、核电及乘用车用高强度紧固件项目</t>
  </si>
  <si>
    <t>高强度紧固件</t>
  </si>
  <si>
    <t>山东泰博机械股份有限公司</t>
  </si>
  <si>
    <t>风力发电设备用高强度紧固件技术改造项目</t>
  </si>
  <si>
    <t>高强紧固件</t>
  </si>
  <si>
    <t>德州市  夏津县</t>
  </si>
  <si>
    <t>德州市  经济技术开发区</t>
  </si>
  <si>
    <t>1亿支石墨烯生物传感器，1000万套手持数据智能采集器</t>
  </si>
  <si>
    <t>菏泽市  高新区</t>
  </si>
  <si>
    <t>菏泽市   单  县</t>
  </si>
  <si>
    <t>智能家居温控传感器1亿支；汽车电子用温控传感器2500万支</t>
  </si>
  <si>
    <t>300MW</t>
  </si>
  <si>
    <t>济宁市   微山县</t>
  </si>
  <si>
    <t>300亿颗</t>
  </si>
  <si>
    <t>济宁市   曲阜市</t>
  </si>
  <si>
    <t>轮速传感器6004/6005/6007型300万套、6166/6167/6158/6159型350万套、6436/6437/6438/6439型600万套及6401/6402/6107/6108型550套</t>
  </si>
  <si>
    <t>济宁市   曲阜市</t>
  </si>
  <si>
    <t>济宁市   邹城市</t>
  </si>
  <si>
    <t>1300套</t>
  </si>
  <si>
    <t>济宁市   高新区</t>
  </si>
  <si>
    <t>光缆1200万芯公里、光纤1800万芯公里</t>
  </si>
  <si>
    <t>聊城市  阳谷县</t>
  </si>
  <si>
    <t>威海市  文登区</t>
  </si>
  <si>
    <t>潍坊市   高密市</t>
  </si>
  <si>
    <t>烟台市   招远市</t>
  </si>
  <si>
    <t>烟台市   开发区</t>
  </si>
  <si>
    <t>CDS协同平台</t>
  </si>
  <si>
    <t>烟台市   莱山区</t>
  </si>
  <si>
    <t>烟台市   芝罘区</t>
  </si>
  <si>
    <t>山东金宝电子股份有限公司</t>
  </si>
  <si>
    <t>烟台市  开发区</t>
  </si>
  <si>
    <t>烟台市  开发区</t>
  </si>
  <si>
    <t>烟台市  开发区</t>
  </si>
  <si>
    <t>淄博市  高新区</t>
  </si>
  <si>
    <t>年产12万片MESA TVS半导体分立器件项目</t>
  </si>
  <si>
    <t>12万片</t>
  </si>
  <si>
    <t>淄博市  高新区</t>
  </si>
  <si>
    <t>淄博市  高新区</t>
  </si>
  <si>
    <t>莱芜市  钢城区</t>
  </si>
  <si>
    <t>500万只</t>
  </si>
  <si>
    <t>济宁市   鱼台县</t>
  </si>
  <si>
    <t>玻纤电子布</t>
  </si>
  <si>
    <t>8000万平方米</t>
  </si>
  <si>
    <t>济宁市   高新区</t>
  </si>
  <si>
    <t>建设第三代半导体新材料生产线，生产半导体材料，带动下游芯片、元器件、电源控制系统、快速充电装备等关联产业发展。</t>
  </si>
  <si>
    <t>济宁市    高新区</t>
  </si>
  <si>
    <t>菏泽市  高新区</t>
  </si>
  <si>
    <t>化机浆</t>
  </si>
  <si>
    <t>泰安市   宁阳县</t>
  </si>
  <si>
    <t>泰安市  东平县</t>
  </si>
  <si>
    <t>德州市  平原县</t>
  </si>
  <si>
    <t>20万吨</t>
  </si>
  <si>
    <t>济宁市    兖州区</t>
  </si>
  <si>
    <t>6万吨</t>
  </si>
  <si>
    <t>潍坊市   寒亭区</t>
  </si>
  <si>
    <t>6万吨</t>
  </si>
  <si>
    <t>潍坊市   寒亭区</t>
  </si>
  <si>
    <t>潍坊市 寿光市</t>
  </si>
  <si>
    <t>潍坊市 寿光市</t>
  </si>
  <si>
    <t>潍坊市 昌乐县</t>
  </si>
  <si>
    <t>潍坊市   昌乐县</t>
  </si>
  <si>
    <t>2.5万吨</t>
  </si>
  <si>
    <t>烟台市  龙口市</t>
  </si>
  <si>
    <t>烟台市  牟平区</t>
  </si>
  <si>
    <t>山东精诺机械股份有限公司</t>
  </si>
  <si>
    <t>潍坊市 坊子区</t>
  </si>
  <si>
    <t>潍坊市 坊子区</t>
  </si>
  <si>
    <t>泰安市  高新区</t>
  </si>
  <si>
    <t>阳信清真肉类有限公司</t>
  </si>
  <si>
    <t>亿利源“互联网+肉牛业”全产业链工程建设项目</t>
  </si>
  <si>
    <t>滨州市 阳信县</t>
  </si>
  <si>
    <t>滨州市 博兴县</t>
  </si>
  <si>
    <t>滨州市   邹平县</t>
  </si>
  <si>
    <t>滨州市   邹平县</t>
  </si>
  <si>
    <t>德州市  乐陵市</t>
  </si>
  <si>
    <t>德州市  平原县</t>
  </si>
  <si>
    <t>德州乡盛食品有限公司</t>
  </si>
  <si>
    <t>德州市经济技术开发区</t>
  </si>
  <si>
    <t>菏泽市  鄄城县</t>
  </si>
  <si>
    <t>济宁市   嘉祥县</t>
  </si>
  <si>
    <t>济宁市   兖州区</t>
  </si>
  <si>
    <t>济宁市   兖州区</t>
  </si>
  <si>
    <t>济宁市   邹城市</t>
  </si>
  <si>
    <t>济宁市   邹城市</t>
  </si>
  <si>
    <t>30万吨</t>
  </si>
  <si>
    <t>济宁市   梁山县</t>
  </si>
  <si>
    <t>济宁市   金乡县</t>
  </si>
  <si>
    <t>伟龙食品有限公司</t>
  </si>
  <si>
    <t>济宁市   经开区</t>
  </si>
  <si>
    <t>聊城市  茌平县</t>
  </si>
  <si>
    <t>临沂市  莒南县</t>
  </si>
  <si>
    <t>威海市  乳山市</t>
  </si>
  <si>
    <t>威海市  荣成市</t>
  </si>
  <si>
    <t>潍坊市    诸城市</t>
  </si>
  <si>
    <t>潍坊市    诸城市</t>
  </si>
  <si>
    <t>潍坊市   滨海区</t>
  </si>
  <si>
    <t>烟台市   蓬莱市</t>
  </si>
  <si>
    <t>烟台市   开发区</t>
  </si>
  <si>
    <t>烟台市   莱州市</t>
  </si>
  <si>
    <t>烟台市   莱州市</t>
  </si>
  <si>
    <t>烟台市  牟平区</t>
  </si>
  <si>
    <t>烟台市   蓬莱市</t>
  </si>
  <si>
    <t>10吨</t>
  </si>
  <si>
    <t>烟台市   长岛县</t>
  </si>
  <si>
    <t>烟台市   招远市</t>
  </si>
  <si>
    <t>淄博市  临淄区</t>
  </si>
  <si>
    <t>9万套</t>
  </si>
  <si>
    <t>德州市  宁津县</t>
  </si>
  <si>
    <t>菏泽市  郓城县</t>
  </si>
  <si>
    <t>菏泽市  郓城县</t>
  </si>
  <si>
    <t>临沂市  河东区</t>
  </si>
  <si>
    <t>枣庄市  滕州市</t>
  </si>
  <si>
    <t>淄博市  周村区</t>
  </si>
  <si>
    <t>潍坊市  寿光市</t>
  </si>
  <si>
    <t>潍坊市  寿光市</t>
  </si>
  <si>
    <t>500万台</t>
  </si>
  <si>
    <t>德州市  宁津县</t>
  </si>
  <si>
    <t>烟台市   莱阳市</t>
  </si>
  <si>
    <t>烟台市   莱州市</t>
  </si>
  <si>
    <t>泰安市 新泰市</t>
  </si>
  <si>
    <t>泰安市  肥城市</t>
  </si>
  <si>
    <t>泰安市  新泰市</t>
  </si>
  <si>
    <t>泰安市  高新区</t>
  </si>
  <si>
    <t>泰安市  新泰市</t>
  </si>
  <si>
    <t>泰安市  泰山区</t>
  </si>
  <si>
    <t>滨州市   滨城区</t>
  </si>
  <si>
    <t>滨州市   阳信县</t>
  </si>
  <si>
    <t>滨州市   阳信县</t>
  </si>
  <si>
    <t>德州市   陵城区</t>
  </si>
  <si>
    <t>菏泽市  郓城县</t>
  </si>
  <si>
    <t>济宁市   嘉祥县</t>
  </si>
  <si>
    <t>水刺无纺布生产线</t>
  </si>
  <si>
    <t>临沂市  河东区</t>
  </si>
  <si>
    <t>潍坊市   诸城市</t>
  </si>
  <si>
    <t>潍坊市   昌邑市</t>
  </si>
  <si>
    <t>潍坊市   高密市</t>
  </si>
  <si>
    <t>SSS高端柔软纺粘非织造材料升级改造</t>
  </si>
  <si>
    <t>潍坊市   高新区</t>
  </si>
  <si>
    <t>烟台市   福山区</t>
  </si>
  <si>
    <r>
      <t>2017.01-201</t>
    </r>
    <r>
      <rPr>
        <sz val="12"/>
        <rFont val="宋体"/>
        <family val="0"/>
      </rPr>
      <t>8.12</t>
    </r>
  </si>
  <si>
    <t>淄博市  周村区</t>
  </si>
  <si>
    <t>淄博市  周村区</t>
  </si>
  <si>
    <t>济南市  章丘区</t>
  </si>
  <si>
    <t>威海市   文登区</t>
  </si>
  <si>
    <t>特种纤维混纺纱</t>
  </si>
  <si>
    <t>泰安市  肥城市</t>
  </si>
  <si>
    <t>泰安市  泰山区</t>
  </si>
  <si>
    <t>800万套</t>
  </si>
  <si>
    <t>济宁市   汶上县</t>
  </si>
  <si>
    <t>潍坊市   诸城市</t>
  </si>
  <si>
    <t>150万件</t>
  </si>
  <si>
    <t>淄博市  淄川区</t>
  </si>
  <si>
    <t>200万件</t>
  </si>
  <si>
    <t>济宁市   汶上县</t>
  </si>
  <si>
    <t>潍坊市   诸城市</t>
  </si>
  <si>
    <t>泰安市  泰山区</t>
  </si>
  <si>
    <t>100万件</t>
  </si>
  <si>
    <t>济宁市  汶上县</t>
  </si>
  <si>
    <t>2016.6 -2018.9</t>
  </si>
  <si>
    <t>济宁市   梁山县</t>
  </si>
  <si>
    <t>济宁市   高新区</t>
  </si>
  <si>
    <t>引导轮总成6.5万台、支重轮总成及驱动链轮6.5万台、履带总成2.5万台</t>
  </si>
  <si>
    <t>济宁市   高新区</t>
  </si>
  <si>
    <t>莒南县彭川车桥有限公司</t>
  </si>
  <si>
    <t>临沂市  莒南县</t>
  </si>
  <si>
    <t>临沂市  沂水县</t>
  </si>
  <si>
    <t>潍坊市  青州市</t>
  </si>
  <si>
    <t>烟台市   招远市</t>
  </si>
  <si>
    <t>烟台市   莱阳市</t>
  </si>
  <si>
    <t>山东亿和机械装备有限公司</t>
  </si>
  <si>
    <t>山东先河悦新机电股份有限公司</t>
  </si>
  <si>
    <t>采煤机、刮板机、钢结构井架等</t>
  </si>
  <si>
    <t>淄博市  淄川区</t>
  </si>
  <si>
    <t xml:space="preserve">山东高强紧固件有限公司 </t>
  </si>
  <si>
    <t>潍坊市  诸城市</t>
  </si>
  <si>
    <t>潍坊市  诸城市</t>
  </si>
  <si>
    <t>青州豪章工贸有限公司</t>
  </si>
  <si>
    <t>潍坊市  青州市</t>
  </si>
  <si>
    <t xml:space="preserve"> 山东临工工程机械有限公司</t>
  </si>
  <si>
    <t>关键零部件智能制造水平与产能提升项目</t>
  </si>
  <si>
    <t>主控阀、液压马达、泵阀等液压件</t>
  </si>
  <si>
    <t>10000台（套）</t>
  </si>
  <si>
    <t>临沂市  经济技术开发区</t>
  </si>
  <si>
    <t>山东国众机械科技有限公司</t>
  </si>
  <si>
    <t>年产140万件高端工程机械齿轮生产项目</t>
  </si>
  <si>
    <t>工程机械齿轮</t>
  </si>
  <si>
    <t>140万件</t>
  </si>
  <si>
    <t>临沂市  经济技术开发区</t>
  </si>
  <si>
    <t>山东诚邦重工有限公司</t>
  </si>
  <si>
    <t>年产3万件套矿山机械设备配件项目</t>
  </si>
  <si>
    <t>矿山机械设备配件</t>
  </si>
  <si>
    <t>3万件</t>
  </si>
  <si>
    <t>临沂市  经济技术开发区</t>
  </si>
  <si>
    <t>山重建机有限公司</t>
  </si>
  <si>
    <t>动控总成及试验场项目</t>
  </si>
  <si>
    <t>液压挖掘机</t>
  </si>
  <si>
    <t>2500台</t>
  </si>
  <si>
    <t>临沂市  经济技术开发区</t>
  </si>
  <si>
    <t>临沂金利液压科技有限公司</t>
  </si>
  <si>
    <t>金利液压自动化推广项目</t>
  </si>
  <si>
    <t>液压元件</t>
  </si>
  <si>
    <t>临沂市  经济技术开发区</t>
  </si>
  <si>
    <t>枣庄市瑞隆机械制造有限公司</t>
  </si>
  <si>
    <t>生产车间自动化（机器换人）技术改造项目</t>
  </si>
  <si>
    <t>智能清洁矿山破碎机</t>
  </si>
  <si>
    <t>枣庄鑫金山智能机械股份有限公司</t>
  </si>
  <si>
    <t>矿山机械和环保设备技改项目</t>
  </si>
  <si>
    <t>矿山机械和环保设备</t>
  </si>
  <si>
    <t>山东圣阳电源股份有限公司</t>
  </si>
  <si>
    <t>新能源电动叉车电源系统工业强基项目</t>
  </si>
  <si>
    <t>新能源动力电池</t>
  </si>
  <si>
    <t>50万kVAh</t>
  </si>
  <si>
    <t>济宁市   曲阜市</t>
  </si>
  <si>
    <t>2018.1-2019.6</t>
  </si>
  <si>
    <t>泰安市  肥城市</t>
  </si>
  <si>
    <t>2017.12-2019.11</t>
  </si>
  <si>
    <t>自动粮食烘干、粮食仓储、包装码垛设备、全自动碾米成套设备</t>
  </si>
  <si>
    <t>济宁市   汶上县</t>
  </si>
  <si>
    <t>济宁市   兖州区</t>
  </si>
  <si>
    <t>日照市  五莲县</t>
  </si>
  <si>
    <t>潍坊市   昌乐县</t>
  </si>
  <si>
    <t>枣庄市  滕州市</t>
  </si>
  <si>
    <t>泰安市  东平县</t>
  </si>
  <si>
    <t>50艘</t>
  </si>
  <si>
    <t>济宁市    微山县</t>
  </si>
  <si>
    <t>泰安市  新泰市</t>
  </si>
  <si>
    <t>泰安市  高新区</t>
  </si>
  <si>
    <t>德州市  乐陵市</t>
  </si>
  <si>
    <t>德州市  乐陵市</t>
  </si>
  <si>
    <t>110万套轿车左/右门槛梁和60万套轿车前/后防撞梁</t>
  </si>
  <si>
    <t>济宁市   梁山县</t>
  </si>
  <si>
    <t>汽车线束</t>
  </si>
  <si>
    <t>聊城市  高唐县</t>
  </si>
  <si>
    <t>山东阿尔泰汽车配件有限公司</t>
  </si>
  <si>
    <t>18万支曲轴，60万支连杆</t>
  </si>
  <si>
    <t>威海市  文登区</t>
  </si>
  <si>
    <t>威海市  乳山市</t>
  </si>
  <si>
    <t>潍坊市       安丘市</t>
  </si>
  <si>
    <t>潍坊市   诸城市</t>
  </si>
  <si>
    <t>潍坊市   诸城市</t>
  </si>
  <si>
    <t>潍坊市   昌邑市</t>
  </si>
  <si>
    <t>潍坊市   昌乐县</t>
  </si>
  <si>
    <t>潍坊市   寿光市</t>
  </si>
  <si>
    <t>5万套</t>
  </si>
  <si>
    <t>潍坊市  青州市</t>
  </si>
  <si>
    <t>6万吨</t>
  </si>
  <si>
    <t>潍坊市   安丘市</t>
  </si>
  <si>
    <t>烟台市   莱州市</t>
  </si>
  <si>
    <t>烟台市   开发区</t>
  </si>
  <si>
    <t>烟台市   福山区</t>
  </si>
  <si>
    <t>烟台市   福山区</t>
  </si>
  <si>
    <t>烟台市   莱州市</t>
  </si>
  <si>
    <t>烟台市   福山区</t>
  </si>
  <si>
    <t>烟台市   福山区</t>
  </si>
  <si>
    <t>烟台市   开发区</t>
  </si>
  <si>
    <t>烟台市   莱州市</t>
  </si>
  <si>
    <t>烟台市   龙口市</t>
  </si>
  <si>
    <t>龙口市道恩模具有限公司</t>
  </si>
  <si>
    <t>30万套</t>
  </si>
  <si>
    <t>烟台市    招远市</t>
  </si>
  <si>
    <t>烟台市   龙口市</t>
  </si>
  <si>
    <t>20万套</t>
  </si>
  <si>
    <t>淄博市  淄川区</t>
  </si>
  <si>
    <t>莱芜市新艺粉末冶金制品有限公司</t>
  </si>
  <si>
    <t>莱芜市   钢城区</t>
  </si>
  <si>
    <t>莱芜市   莱城区</t>
  </si>
  <si>
    <t>德州市  陵城区</t>
  </si>
  <si>
    <t>泰安市   宁阳县</t>
  </si>
  <si>
    <t>日照市  经济技术开发区</t>
  </si>
  <si>
    <t>德州市  经济技术开发区</t>
  </si>
  <si>
    <t>德州市  平原县</t>
  </si>
  <si>
    <t>烟台市  福山区</t>
  </si>
  <si>
    <t>威海市  文登区</t>
  </si>
  <si>
    <t>新增产品种50项</t>
  </si>
  <si>
    <t>5000万只</t>
  </si>
  <si>
    <t>济宁市   曲阜市</t>
  </si>
  <si>
    <t>5万辆</t>
  </si>
  <si>
    <t>德州市  陵城区</t>
  </si>
  <si>
    <t>济宁市  梁山县</t>
  </si>
  <si>
    <t>泰安市  东平县</t>
  </si>
  <si>
    <t>济宁市   兖州区</t>
  </si>
  <si>
    <t>威海市   荣成市</t>
  </si>
  <si>
    <t>潍坊市   寿光市</t>
  </si>
  <si>
    <t>烟台市   莱州市</t>
  </si>
  <si>
    <t>山东大业股份有限公司</t>
  </si>
  <si>
    <t>潍坊市   诸城市</t>
  </si>
  <si>
    <t>滨州市  沾化区</t>
  </si>
  <si>
    <t>车用汽油、柴油，液化气、聚丙烯苯乙烯、MTBE、石油焦等</t>
  </si>
  <si>
    <t>德州市  临邑县</t>
  </si>
  <si>
    <t>30万吨</t>
  </si>
  <si>
    <t>东营市  垦利区</t>
  </si>
  <si>
    <t>180万吨/年加氢裂化项目</t>
  </si>
  <si>
    <t>石脑油、汽油、柴油、芳烃、混合二甲苯、苯、液化气、渣油等</t>
  </si>
  <si>
    <t>东营市  广饶县</t>
  </si>
  <si>
    <t>汽油：50万吨/年、柴油50万吨/年</t>
  </si>
  <si>
    <t>东营市  广饶县</t>
  </si>
  <si>
    <t>国VI汽柴油、高纯异丁烯、工业异辛烷、高辛烷值汽油调和组分、混合二甲苯、甲苯、苯、丙烷、丙烯、正丁烷等</t>
  </si>
  <si>
    <t>160万吨/年烃芳联产、30万吨/年工业异辛烷、50万吨/年汽油抽提加氢脱硫、8万吨/年废酸处理</t>
  </si>
  <si>
    <t>临沂市  沂水县</t>
  </si>
  <si>
    <t>山东寿光鲁清石化有限公司</t>
  </si>
  <si>
    <t>潍坊市   寿光市</t>
  </si>
  <si>
    <t>丙烯、液化气、汽油、柴油、硫黄</t>
  </si>
  <si>
    <t>硫黄产量增加2.7万吨/年</t>
  </si>
  <si>
    <t>潍坊市  青州市</t>
  </si>
  <si>
    <t>潍坊市   寿光市</t>
  </si>
  <si>
    <t>菏泽市  东明县</t>
  </si>
  <si>
    <t>济宁市  嘉祥县</t>
  </si>
  <si>
    <t>山东华阳农药化工集团有限公司</t>
  </si>
  <si>
    <t>泰安市   宁阳县</t>
  </si>
  <si>
    <t>德州市  平原县</t>
  </si>
  <si>
    <t>济宁市    邹城市</t>
  </si>
  <si>
    <t>济宁市   金乡县</t>
  </si>
  <si>
    <t>20万吨</t>
  </si>
  <si>
    <t>济宁市   金乡县</t>
  </si>
  <si>
    <t>合成氨</t>
  </si>
  <si>
    <t>潍坊市   寿光市</t>
  </si>
  <si>
    <t>萘二磺酸钠</t>
  </si>
  <si>
    <t>氰尿酸</t>
  </si>
  <si>
    <t>枣庄市  滕州市</t>
  </si>
  <si>
    <t>滕州华安虹江化工有限公司</t>
  </si>
  <si>
    <t>赛克</t>
  </si>
  <si>
    <t>滨州市   邹平县</t>
  </si>
  <si>
    <t>滨州市   邹平县</t>
  </si>
  <si>
    <t>滨州市   邹平县</t>
  </si>
  <si>
    <t>烟台市   招远市</t>
  </si>
  <si>
    <t>烟台市   福山区</t>
  </si>
  <si>
    <t>滨州市   邹平县</t>
  </si>
  <si>
    <t>德州市   齐河县</t>
  </si>
  <si>
    <t>年产25万吨彩涂板项目</t>
  </si>
  <si>
    <t>聊城市  冠  县</t>
  </si>
  <si>
    <t>潍坊市   昌乐县</t>
  </si>
  <si>
    <t>烟台市   招远市</t>
  </si>
  <si>
    <t>威海市   临港区</t>
  </si>
  <si>
    <t>潍坊市  青州市</t>
  </si>
  <si>
    <t>淄博市  淄川区</t>
  </si>
  <si>
    <t>PC构件、市政构件、轻质高强加气混凝土、海绵工程材料、高性能系统门窗、超细纳米材料、建筑精细骨料、高强水泥、高性能混凝土</t>
  </si>
  <si>
    <t>PC构件10万m3；市政构件5万m3；轻质高强加气混凝土60万m3；海绵工程材料100万㎡；高性能系统门窗40万㎡；超细纳米材料60万吨；建筑精细骨料380万吨；高强水泥150万吨；高性能混凝土60万m³</t>
  </si>
  <si>
    <t>泰安市  东平县</t>
  </si>
  <si>
    <t>泰安市  新泰市</t>
  </si>
  <si>
    <t>泰安市  泰山区</t>
  </si>
  <si>
    <t>滨州市  惠民县</t>
  </si>
  <si>
    <t>滨州市  邹平县</t>
  </si>
  <si>
    <t>德州市  陵城区</t>
  </si>
  <si>
    <t>德州市  临邑县</t>
  </si>
  <si>
    <t>风机3千台、风阀2万台，风机盘管5千台</t>
  </si>
  <si>
    <t>德州市  武城县</t>
  </si>
  <si>
    <t>21万台节能电动机</t>
  </si>
  <si>
    <t>德州市  武城县</t>
  </si>
  <si>
    <t>100台除尘机组和50套制冷机组</t>
  </si>
  <si>
    <t>3万台</t>
  </si>
  <si>
    <t>德州市  武城县</t>
  </si>
  <si>
    <t>3.6万台</t>
  </si>
  <si>
    <t>德州市  陵城区</t>
  </si>
  <si>
    <t>12万套</t>
  </si>
  <si>
    <t>德州市  宁津县</t>
  </si>
  <si>
    <t>德州市  宁津县</t>
  </si>
  <si>
    <t>20万套</t>
  </si>
  <si>
    <t>德州市  宁津县</t>
  </si>
  <si>
    <t>3万台</t>
  </si>
  <si>
    <t>5万台空气净化器、5万台扫地机器人</t>
  </si>
  <si>
    <t>德州市  武城县</t>
  </si>
  <si>
    <t>3000套</t>
  </si>
  <si>
    <t>菏泽市  成武县</t>
  </si>
  <si>
    <t>济宁市   嘉祥县</t>
  </si>
  <si>
    <t>济宁市   汶上县</t>
  </si>
  <si>
    <t>2000台</t>
  </si>
  <si>
    <t>济宁市   汶上县</t>
  </si>
  <si>
    <t>热熔写真打印机及其耗材</t>
  </si>
  <si>
    <t>100个写真机组装工位、六条耗材生产线</t>
  </si>
  <si>
    <t>济宁市   曲阜市</t>
  </si>
  <si>
    <t>济宁市   邹城市</t>
  </si>
  <si>
    <t>济宁市   邹城市</t>
  </si>
  <si>
    <t>200台套</t>
  </si>
  <si>
    <t>济宁市   鱼台县</t>
  </si>
  <si>
    <t>1万台</t>
  </si>
  <si>
    <t>济宁市   鱼台县</t>
  </si>
  <si>
    <t>3000台</t>
  </si>
  <si>
    <t>济宁市   鱼台县</t>
  </si>
  <si>
    <t>1000台</t>
  </si>
  <si>
    <t>济宁市    金乡县</t>
  </si>
  <si>
    <t>智能化传感器5000个和智能机器人及智能家居机器人3000台</t>
  </si>
  <si>
    <t>济宁市   高新区</t>
  </si>
  <si>
    <t>2万台（套）</t>
  </si>
  <si>
    <t>聊城市   高新区</t>
  </si>
  <si>
    <t>聊城市  临清市</t>
  </si>
  <si>
    <t>8万台</t>
  </si>
  <si>
    <t>临沂市  经济技术开发区</t>
  </si>
  <si>
    <t>7000台</t>
  </si>
  <si>
    <t>临沂市  莒南县</t>
  </si>
  <si>
    <t>临沂市  平邑县</t>
  </si>
  <si>
    <t>1.2万台（套）物流搬运设备、8000余台新型钻机</t>
  </si>
  <si>
    <t>日照市  岚山区</t>
  </si>
  <si>
    <t>威海市  临港区</t>
  </si>
  <si>
    <t>潍坊市   保税区</t>
  </si>
  <si>
    <t>折流板式螺旋缠绕高效节能换热器</t>
  </si>
  <si>
    <t>潍坊市   高密市</t>
  </si>
  <si>
    <t>潍坊市   高密市</t>
  </si>
  <si>
    <t>潍坊市   高密市</t>
  </si>
  <si>
    <t>潍坊市   高密市</t>
  </si>
  <si>
    <t>山东亚盛重工股份有限公司</t>
  </si>
  <si>
    <t xml:space="preserve">大型闭式压力机单机自动上下料作业系统
</t>
  </si>
  <si>
    <t>山东航天威能新能源动力系统有限公司</t>
  </si>
  <si>
    <t>潍坊市   寿光市</t>
  </si>
  <si>
    <t>60台套</t>
  </si>
  <si>
    <t>潍坊市   诸城市</t>
  </si>
  <si>
    <t>潍坊市   诸城市</t>
  </si>
  <si>
    <t>潍坊市   诸城市</t>
  </si>
  <si>
    <t>潍坊市   昌乐县</t>
  </si>
  <si>
    <t>潍坊市  青州市</t>
  </si>
  <si>
    <t>潍坊市  青州市</t>
  </si>
  <si>
    <t>300台</t>
  </si>
  <si>
    <t>潍坊市  青州市</t>
  </si>
  <si>
    <t>潍坊市   诸城市</t>
  </si>
  <si>
    <t>龙口市蓝牙数控装备有限公司</t>
  </si>
  <si>
    <t>烟台市   龙口市</t>
  </si>
  <si>
    <t>2万吨</t>
  </si>
  <si>
    <t>烟台市   莱山区</t>
  </si>
  <si>
    <t>烟台市   莱山区</t>
  </si>
  <si>
    <t>2万吨</t>
  </si>
  <si>
    <t>烟台市   莱山区</t>
  </si>
  <si>
    <t>烟台市   莱山区</t>
  </si>
  <si>
    <t>烟台市   龙口市</t>
  </si>
  <si>
    <t>烟台市    蓬莱市</t>
  </si>
  <si>
    <t>烟台市   芝罘区</t>
  </si>
  <si>
    <t>烟台市   福山区</t>
  </si>
  <si>
    <t>烟台市   蓬莱市</t>
  </si>
  <si>
    <t>500件套</t>
  </si>
  <si>
    <t>烟台市   高新区</t>
  </si>
  <si>
    <t>烟台市   莱州市</t>
  </si>
  <si>
    <t>烟台市   莱山区</t>
  </si>
  <si>
    <t>烟台市   开发区</t>
  </si>
  <si>
    <t>20000台</t>
  </si>
  <si>
    <t>烟台市   招远市</t>
  </si>
  <si>
    <t>枣庄市  滕州市</t>
  </si>
  <si>
    <t>枣庄市  滕州市</t>
  </si>
  <si>
    <t>枣庄市  滕州市</t>
  </si>
  <si>
    <t>枣庄市  滕州市</t>
  </si>
  <si>
    <t>智能送料机、智能机械手、高压油泵、油雾收集器等智能装备</t>
  </si>
  <si>
    <t>淄博市  周村区</t>
  </si>
  <si>
    <t>淄博市  周村区</t>
  </si>
  <si>
    <t>淄博市   临淄区</t>
  </si>
  <si>
    <t>100台/套汽轮机核心布套（叶片、隔板、高温紧固件等）及光热汽轮机机组</t>
  </si>
  <si>
    <t>淄博市  高青县</t>
  </si>
  <si>
    <t>医疗影像诊断设备380套、医疗影像治疗设备60套</t>
  </si>
  <si>
    <t>淄博市  高新区</t>
  </si>
  <si>
    <t>菏泽市  成武县</t>
  </si>
  <si>
    <t>山东豪迈机械科技股份有限公司</t>
  </si>
  <si>
    <t>潍坊市   高密市</t>
  </si>
  <si>
    <t xml:space="preserve">莱芜市  莱城区 </t>
  </si>
  <si>
    <t>2017.10 -2019.10</t>
  </si>
  <si>
    <t>3.3 万套</t>
  </si>
  <si>
    <t>德州市  经济技术开发区</t>
  </si>
  <si>
    <t>2017.6-2018.6</t>
  </si>
  <si>
    <t>济宁市   邹城市</t>
  </si>
  <si>
    <t>威海市  荣成市</t>
  </si>
  <si>
    <t>泰安市  高新区</t>
  </si>
  <si>
    <t>泰安市  岱岳区</t>
  </si>
  <si>
    <t>泰安市  肥城市</t>
  </si>
  <si>
    <t>泰安市  肥城市</t>
  </si>
  <si>
    <t>3万吨</t>
  </si>
  <si>
    <t>泰安市  肥城市</t>
  </si>
  <si>
    <t>1万吨</t>
  </si>
  <si>
    <t>泰安市  新泰市</t>
  </si>
  <si>
    <t>泰安市  新泰市</t>
  </si>
  <si>
    <t>滨州市   滨城区</t>
  </si>
  <si>
    <t>滨州市   滨城区</t>
  </si>
  <si>
    <t>滨州市   惠民县</t>
  </si>
  <si>
    <t>滨州市   经济技术开发区</t>
  </si>
  <si>
    <t>德州市  临邑县</t>
  </si>
  <si>
    <t>防水卷材4500万㎡，防水涂料4万吨，干粉砂浆3万吨</t>
  </si>
  <si>
    <t>德州市  临邑县</t>
  </si>
  <si>
    <t>德州市  临邑县</t>
  </si>
  <si>
    <t>德州市  武城县</t>
  </si>
  <si>
    <t>德州市  庆云县</t>
  </si>
  <si>
    <t>德州市  乐陵市</t>
  </si>
  <si>
    <t>德州市  运河经济开发区</t>
  </si>
  <si>
    <t>德州市  平原县</t>
  </si>
  <si>
    <t>年加工5万吨废旧磷酸铁锂电池正极材料</t>
  </si>
  <si>
    <t>东营市  东营区</t>
  </si>
  <si>
    <t>8000吨/年二甲基乙酰胺精馏回收装置、2000吨/年均苯四甲酸二酐提纯装置、10000吨/年聚酰亚胺生产装置</t>
  </si>
  <si>
    <t>东营市  河口区</t>
  </si>
  <si>
    <t>东营市  利津县</t>
  </si>
  <si>
    <t>东营市  利津县</t>
  </si>
  <si>
    <t>50万吨</t>
  </si>
  <si>
    <t>济宁市   微山县</t>
  </si>
  <si>
    <t>1000吨</t>
  </si>
  <si>
    <t>济宁市   兖州区</t>
  </si>
  <si>
    <t>济宁市   邹城市</t>
  </si>
  <si>
    <t>金刚线</t>
  </si>
  <si>
    <t>800万千米</t>
  </si>
  <si>
    <t>济宁市   金乡县</t>
  </si>
  <si>
    <t>济宁市   金乡县</t>
  </si>
  <si>
    <t>3000吨</t>
  </si>
  <si>
    <t>济宁市   泗水县</t>
  </si>
  <si>
    <t>临沂市  费  县</t>
  </si>
  <si>
    <t>临沂市  临沭县</t>
  </si>
  <si>
    <t>临沂市  沂水县</t>
  </si>
  <si>
    <t>威海市  文登区</t>
  </si>
  <si>
    <t>威海市  临港区</t>
  </si>
  <si>
    <t>潍坊市   高密市</t>
  </si>
  <si>
    <t>1万吨</t>
  </si>
  <si>
    <t>潍坊市   寒亭区</t>
  </si>
  <si>
    <t>5000吨</t>
  </si>
  <si>
    <t>潍坊市   寒亭区</t>
  </si>
  <si>
    <t>潍坊市   寿光市</t>
  </si>
  <si>
    <t>潍坊市   寿光市</t>
  </si>
  <si>
    <t>长纤聚酯胎基布</t>
  </si>
  <si>
    <t>4000吨</t>
  </si>
  <si>
    <t>潍坊市  青州市</t>
  </si>
  <si>
    <t>5万吨</t>
  </si>
  <si>
    <t>潍坊市  昌邑市</t>
  </si>
  <si>
    <t>5万吨</t>
  </si>
  <si>
    <t>潍坊市   寿光市</t>
  </si>
  <si>
    <t>潍坊市   寿光市</t>
  </si>
  <si>
    <t>潍坊市   昌乐县</t>
  </si>
  <si>
    <t>烟台市   开发区</t>
  </si>
  <si>
    <t>烟台市   开发区</t>
  </si>
  <si>
    <t>烟台市   龙口市</t>
  </si>
  <si>
    <t>烟台市   龙口市</t>
  </si>
  <si>
    <t>烟台市   开发区</t>
  </si>
  <si>
    <t>烟台市   龙口市</t>
  </si>
  <si>
    <t>烟台市   牟平区</t>
  </si>
  <si>
    <t>100万吨乙烯；40万吨聚氯乙烯(PVC)等</t>
  </si>
  <si>
    <t>烟台市   开发区</t>
  </si>
  <si>
    <t>枣庄市  滕州市</t>
  </si>
  <si>
    <t>枣庄市  滕州市</t>
  </si>
  <si>
    <t>枣庄市  滕州市</t>
  </si>
  <si>
    <t>淄博市  张店区</t>
  </si>
  <si>
    <t>淄博市   张店区</t>
  </si>
  <si>
    <t xml:space="preserve"> 泰晟新材料科技有限公司</t>
  </si>
  <si>
    <t>高品质氮化硅粉体及氮化硅制品项目</t>
  </si>
  <si>
    <t>氮化硅粉体；氮化硅制品</t>
  </si>
  <si>
    <t>1000吨氮化硅粉体及300吨氮化硅制品</t>
  </si>
  <si>
    <t>淄博市   淄川区</t>
  </si>
  <si>
    <t>25000吨；80吨</t>
  </si>
  <si>
    <t>淄博市   周村区</t>
  </si>
  <si>
    <t>淄博市  周村区</t>
  </si>
  <si>
    <t>淄博市  周村区</t>
  </si>
  <si>
    <t>淄博市  周村区</t>
  </si>
  <si>
    <t>淄博市  高青县</t>
  </si>
  <si>
    <t>淄博市  高青县</t>
  </si>
  <si>
    <t>淄博市  高青县</t>
  </si>
  <si>
    <t>淄博市  高新区</t>
  </si>
  <si>
    <t>凯赛（金乡）生物材料有限公司</t>
  </si>
  <si>
    <t>3万吨/年长链二元酸项目</t>
  </si>
  <si>
    <t>3万吨</t>
  </si>
  <si>
    <t>济宁市   金乡县</t>
  </si>
  <si>
    <t>聚酯酰胺</t>
  </si>
  <si>
    <t>100万吨</t>
  </si>
  <si>
    <t>济宁市   金乡县</t>
  </si>
  <si>
    <t>济宁市   邹城市</t>
  </si>
  <si>
    <t>150万片陶瓷覆铜板，20万块模块生产线，3万台智能电力电子装置</t>
  </si>
  <si>
    <t>淄博市  临淄区</t>
  </si>
  <si>
    <t>德州市  乐陵市</t>
  </si>
  <si>
    <t>德州市  临邑县</t>
  </si>
  <si>
    <t>德州市  平原县</t>
  </si>
  <si>
    <t>德州市  庆云县</t>
  </si>
  <si>
    <t>东营市  东营区</t>
  </si>
  <si>
    <t>高端医用缝合线1000万米、高端医用缝合针2000万支</t>
  </si>
  <si>
    <t>菏泽市  单  县</t>
  </si>
  <si>
    <t>稳心颗粒24.3亿袋、香菊胶囊23.22亿袋等</t>
  </si>
  <si>
    <t>菏泽市  高新区</t>
  </si>
  <si>
    <t>14万件</t>
  </si>
  <si>
    <t>济宁市   汶上县</t>
  </si>
  <si>
    <t>济宁市   邹城市</t>
  </si>
  <si>
    <t>济宁市   邹城市</t>
  </si>
  <si>
    <t>济宁市   邹城市</t>
  </si>
  <si>
    <t>300万支</t>
  </si>
  <si>
    <t>济宁市   梁山县</t>
  </si>
  <si>
    <t>最终灭菌注射剂3135万瓶；口服液330万瓶；最终灭菌乳房/子宫灌注剂990万支</t>
  </si>
  <si>
    <t>济宁市   高新区</t>
  </si>
  <si>
    <t>2000万瓶肠内营养混悬液，15亿粒口服固体制剂，5000万粒软胶囊</t>
  </si>
  <si>
    <t>济宁市   高新区</t>
  </si>
  <si>
    <t>2000吨</t>
  </si>
  <si>
    <t>普通口服固体制剂7.8亿片、普通粉针1.16亿支、头孢类口服固体制剂22亿粒、头孢类粉针4.2亿支、青霉素类口服固体制剂24亿粒、青霉素类粉针7.9亿支。</t>
  </si>
  <si>
    <t>济宁市   高新区</t>
  </si>
  <si>
    <t>1.5亿支</t>
  </si>
  <si>
    <t>临沂市  临沭县</t>
  </si>
  <si>
    <t>5000吨</t>
  </si>
  <si>
    <t>临沂市  沂水县</t>
  </si>
  <si>
    <t>潍坊市   安丘市</t>
  </si>
  <si>
    <t>潍坊市   寿光市</t>
  </si>
  <si>
    <t>潍坊市   寿光市</t>
  </si>
  <si>
    <t>潍坊市   寿光市</t>
  </si>
  <si>
    <t>潍坊市   诸城市</t>
  </si>
  <si>
    <t>潍坊市   昌乐县</t>
  </si>
  <si>
    <t>烟台市   福山区</t>
  </si>
  <si>
    <t>烟台市   开发区</t>
  </si>
  <si>
    <t>硫辛酸胶囊5000万粒、枸橼酸钙片25000万片</t>
  </si>
  <si>
    <t>烟台市   蓬莱市</t>
  </si>
  <si>
    <t>枣庄市  滕州市</t>
  </si>
  <si>
    <t>枣庄市  滕州市</t>
  </si>
  <si>
    <t>淄博市  张店区</t>
  </si>
  <si>
    <t>淄博市  张店区</t>
  </si>
  <si>
    <t>淄博市  高青县</t>
  </si>
  <si>
    <t>淄博市  高青县</t>
  </si>
  <si>
    <t>淄博市  高新区</t>
  </si>
  <si>
    <t>淄博市  高新区</t>
  </si>
  <si>
    <t>泰安市   宁阳县</t>
  </si>
  <si>
    <t>100Kt/a金红石型钛白粉等量搬迁入园及综合技改项目</t>
  </si>
  <si>
    <t>钛白粉</t>
  </si>
  <si>
    <t>滨州市  无棣县</t>
  </si>
  <si>
    <t>临沂市   临沭县</t>
  </si>
  <si>
    <t>临沂市  兰山区</t>
  </si>
  <si>
    <t>威海市  荣成市</t>
  </si>
  <si>
    <t>山东创彩玻璃制品有限公司</t>
  </si>
  <si>
    <t>预计实现生产效率提高21.2%，运营成本降低22.3%，产品研制周期缩短33%，产品不良品率降低22.5%，单位产值能耗降低10.79%</t>
  </si>
  <si>
    <t>泰安市  新泰市</t>
  </si>
  <si>
    <t>2018.03-2020.03</t>
  </si>
  <si>
    <t>聊城市  阳谷县</t>
  </si>
  <si>
    <t>企业名称</t>
  </si>
  <si>
    <t>2017.1-2018.12</t>
  </si>
  <si>
    <t>年可减少粉尘排放量1400吨</t>
  </si>
  <si>
    <t>日照市  岚山区</t>
  </si>
  <si>
    <t>远山新材料科技有限公司</t>
  </si>
  <si>
    <t>远山科技第三代新材料项目</t>
  </si>
  <si>
    <t>2017.5-2018.6</t>
  </si>
  <si>
    <t>淄博市  淄川区</t>
  </si>
  <si>
    <t>潍坊市    安丘市</t>
  </si>
  <si>
    <t>10万支</t>
  </si>
  <si>
    <t>年产500台套建筑工业化集成装备项目</t>
  </si>
  <si>
    <t>500万平方米</t>
  </si>
  <si>
    <t>不新增</t>
  </si>
  <si>
    <t>不新增</t>
  </si>
  <si>
    <t>日照市  经济技术开发区</t>
  </si>
  <si>
    <t>履带销轴、销套</t>
  </si>
  <si>
    <t>水刺非织造材料（生物质纤维水刺材料，医卫用清洁水刺材料，环保型复合纤维水刺材料）</t>
  </si>
  <si>
    <t>焊接机器人研制及推广应用项目</t>
  </si>
  <si>
    <t>焊接机器人</t>
  </si>
  <si>
    <t>挖掘机四轮一带总成</t>
  </si>
  <si>
    <t>生产效率提高约15%</t>
  </si>
  <si>
    <t>（600T/D+800T/D）特种玻璃生产线搬迁升级改造及Low-E节能玻璃深加工一体化项目</t>
  </si>
  <si>
    <t>德州市   德城区</t>
  </si>
  <si>
    <t>项目建成投产后，可实现年销售收入5亿元、利税1.2亿元。</t>
  </si>
  <si>
    <t>增加市场占有率20%</t>
  </si>
  <si>
    <t>钢丝1万吨、弹簧0.3万吨、床网20万张</t>
  </si>
  <si>
    <t>40万吨</t>
  </si>
  <si>
    <r>
      <t>1</t>
    </r>
    <r>
      <rPr>
        <sz val="10"/>
        <rFont val="宋体"/>
        <family val="0"/>
      </rPr>
      <t>.</t>
    </r>
    <r>
      <rPr>
        <sz val="10"/>
        <rFont val="宋体"/>
        <family val="0"/>
      </rPr>
      <t>8万吨</t>
    </r>
  </si>
  <si>
    <r>
      <t>薯类制品2万吨、风味化酵母抽提物5000吨、无味精酵母抽提物（YE）调味料2万吨、酵母类功能食品1</t>
    </r>
    <r>
      <rPr>
        <sz val="10"/>
        <rFont val="宋体"/>
        <family val="0"/>
      </rPr>
      <t>.</t>
    </r>
    <r>
      <rPr>
        <sz val="10"/>
        <rFont val="宋体"/>
        <family val="0"/>
      </rPr>
      <t>2万吨</t>
    </r>
  </si>
  <si>
    <t>大蒜、辣椒功能健康食品项目</t>
  </si>
  <si>
    <t>果蔬深加工项目</t>
  </si>
  <si>
    <t>60万吨</t>
  </si>
  <si>
    <t>熟食制品加工项目</t>
  </si>
  <si>
    <r>
      <t>1</t>
    </r>
    <r>
      <rPr>
        <sz val="10"/>
        <rFont val="宋体"/>
        <family val="0"/>
      </rPr>
      <t>.</t>
    </r>
    <r>
      <rPr>
        <sz val="10"/>
        <rFont val="宋体"/>
        <family val="0"/>
      </rPr>
      <t>5万吨</t>
    </r>
  </si>
  <si>
    <t>9万吨</t>
  </si>
  <si>
    <r>
      <t>9125吨金属材料切割加工，6</t>
    </r>
    <r>
      <rPr>
        <sz val="10"/>
        <rFont val="宋体"/>
        <family val="0"/>
      </rPr>
      <t>.</t>
    </r>
    <r>
      <rPr>
        <sz val="10"/>
        <rFont val="宋体"/>
        <family val="0"/>
      </rPr>
      <t>45万件工程机械零部件</t>
    </r>
  </si>
  <si>
    <t>1万吨以上，焊接机器人10台套</t>
  </si>
  <si>
    <t>25万台（套）</t>
  </si>
  <si>
    <t>自动除尘喷雾装置1万台，智能遥控铲运机6000套</t>
  </si>
  <si>
    <t>15种高压油缸、油管等产品品种</t>
  </si>
  <si>
    <r>
      <t>3</t>
    </r>
    <r>
      <rPr>
        <sz val="10"/>
        <rFont val="宋体"/>
        <family val="0"/>
      </rPr>
      <t>.</t>
    </r>
    <r>
      <rPr>
        <sz val="10"/>
        <rFont val="宋体"/>
        <family val="0"/>
      </rPr>
      <t>5万根</t>
    </r>
  </si>
  <si>
    <t>1万辆</t>
  </si>
  <si>
    <t>高空作业车核心件-剪刀臂12万台套</t>
  </si>
  <si>
    <t>2.5万台</t>
  </si>
  <si>
    <t>8万辆</t>
  </si>
  <si>
    <t>5万台</t>
  </si>
  <si>
    <r>
      <t>1</t>
    </r>
    <r>
      <rPr>
        <sz val="10"/>
        <rFont val="宋体"/>
        <family val="0"/>
      </rPr>
      <t>.</t>
    </r>
    <r>
      <rPr>
        <sz val="10"/>
        <rFont val="宋体"/>
        <family val="0"/>
      </rPr>
      <t>2万吨</t>
    </r>
  </si>
  <si>
    <t>300万只</t>
  </si>
  <si>
    <t>电池管理系统、电机驱动系统、整车控制器</t>
  </si>
  <si>
    <t>动力电池</t>
  </si>
  <si>
    <t>光气4万吨，及3万吨光气下游系列产品</t>
  </si>
  <si>
    <r>
      <t>2</t>
    </r>
    <r>
      <rPr>
        <sz val="10"/>
        <rFont val="宋体"/>
        <family val="0"/>
      </rPr>
      <t>.</t>
    </r>
    <r>
      <rPr>
        <sz val="10"/>
        <rFont val="宋体"/>
        <family val="0"/>
      </rPr>
      <t>5万吨/年三（2-羟乙基）异氰尿酸酯、1万吨/年氰尿酸</t>
    </r>
  </si>
  <si>
    <t>1200万kwh</t>
  </si>
  <si>
    <t>淄博市  张店区</t>
  </si>
  <si>
    <t>3000台套</t>
  </si>
  <si>
    <t>1万台套</t>
  </si>
  <si>
    <t>60万台套</t>
  </si>
  <si>
    <t>6万件</t>
  </si>
  <si>
    <t>10万件、20万件</t>
  </si>
  <si>
    <t>节约成本425万元</t>
  </si>
  <si>
    <t>烟台市   招远市</t>
  </si>
  <si>
    <t>序号</t>
  </si>
  <si>
    <t>行业</t>
  </si>
  <si>
    <t>合计</t>
  </si>
  <si>
    <t>一、传统产业</t>
  </si>
  <si>
    <t>（一）造纸</t>
  </si>
  <si>
    <t>（二）食品</t>
  </si>
  <si>
    <t>（三）家具</t>
  </si>
  <si>
    <t>（四）家电</t>
  </si>
  <si>
    <t>（五）纺织</t>
  </si>
  <si>
    <t>（六）服装</t>
  </si>
  <si>
    <t>（七）工程机械</t>
  </si>
  <si>
    <t>（八）农机</t>
  </si>
  <si>
    <t>（九）船舶</t>
  </si>
  <si>
    <t>（十）汽车</t>
  </si>
  <si>
    <t>（十一）轮胎</t>
  </si>
  <si>
    <t>（十二）地方炼化</t>
  </si>
  <si>
    <t>（十三）煤化工</t>
  </si>
  <si>
    <t>（十四）有色金属</t>
  </si>
  <si>
    <t>（十五）钢铁</t>
  </si>
  <si>
    <t>（十六）建筑卫生陶瓷</t>
  </si>
  <si>
    <t>（十七）平板玻璃</t>
  </si>
  <si>
    <t>（十八）水泥</t>
  </si>
  <si>
    <t>（一）</t>
  </si>
  <si>
    <t>（二）</t>
  </si>
  <si>
    <t>（三）</t>
  </si>
  <si>
    <t>（四）</t>
  </si>
  <si>
    <t>（五）</t>
  </si>
  <si>
    <t>（六）</t>
  </si>
  <si>
    <t>（七）</t>
  </si>
  <si>
    <t>（八）</t>
  </si>
  <si>
    <t>（九）</t>
  </si>
  <si>
    <t>（十）</t>
  </si>
  <si>
    <t>（十一）</t>
  </si>
  <si>
    <t>（十二）</t>
  </si>
  <si>
    <t>（十三）</t>
  </si>
  <si>
    <t>（十四）</t>
  </si>
  <si>
    <t>（十五）</t>
  </si>
  <si>
    <t>（十六）</t>
  </si>
  <si>
    <t>（十七）</t>
  </si>
  <si>
    <t>（十八）</t>
  </si>
  <si>
    <t xml:space="preserve"> （一）高端装备制造</t>
  </si>
  <si>
    <t>（二）信息技术</t>
  </si>
  <si>
    <t>（三）新材料</t>
  </si>
  <si>
    <t>（四）医药</t>
  </si>
  <si>
    <t>造纸</t>
  </si>
  <si>
    <t>食品</t>
  </si>
  <si>
    <t>家具</t>
  </si>
  <si>
    <t>家电</t>
  </si>
  <si>
    <t>纺织</t>
  </si>
  <si>
    <t>服装</t>
  </si>
  <si>
    <t>工程机械</t>
  </si>
  <si>
    <t>农机</t>
  </si>
  <si>
    <t>船舶</t>
  </si>
  <si>
    <t>汽车</t>
  </si>
  <si>
    <t>轮胎</t>
  </si>
  <si>
    <t>地方炼化</t>
  </si>
  <si>
    <t>煤化工</t>
  </si>
  <si>
    <t>有色金属</t>
  </si>
  <si>
    <t>钢铁</t>
  </si>
  <si>
    <t>建筑卫生陶瓷</t>
  </si>
  <si>
    <t>平板玻璃</t>
  </si>
  <si>
    <t>水泥</t>
  </si>
  <si>
    <t>二、新兴产业</t>
  </si>
  <si>
    <t>高端装备制造</t>
  </si>
  <si>
    <t>信息技术</t>
  </si>
  <si>
    <t>新材料</t>
  </si>
  <si>
    <t>医药</t>
  </si>
  <si>
    <t>三、其他</t>
  </si>
  <si>
    <t>金额单位：万元</t>
  </si>
  <si>
    <t xml:space="preserve">                 金额单位：万元</t>
  </si>
  <si>
    <t>项目数量</t>
  </si>
  <si>
    <t>总投资</t>
  </si>
  <si>
    <t>预计年新增经济效益</t>
  </si>
  <si>
    <t>其中固定资产投资</t>
  </si>
  <si>
    <t>其中申请贷款</t>
  </si>
  <si>
    <t>销售收入</t>
  </si>
  <si>
    <t>利润</t>
  </si>
  <si>
    <t>税金</t>
  </si>
  <si>
    <t>荣昌生物制药（烟台）有限公司</t>
  </si>
  <si>
    <r>
      <t>2017.0</t>
    </r>
    <r>
      <rPr>
        <sz val="10"/>
        <rFont val="宋体"/>
        <family val="0"/>
      </rPr>
      <t>6</t>
    </r>
    <r>
      <rPr>
        <sz val="10"/>
        <rFont val="宋体"/>
        <family val="0"/>
      </rPr>
      <t>-2019.12</t>
    </r>
  </si>
  <si>
    <t>2000万</t>
  </si>
  <si>
    <t>鸿富泰精密电子（烟台）有限公司</t>
  </si>
  <si>
    <t>鸿富锦精密电子（烟台）有限公司</t>
  </si>
  <si>
    <r>
      <t xml:space="preserve">济宁市 </t>
    </r>
    <r>
      <rPr>
        <sz val="10"/>
        <rFont val="宋体"/>
        <family val="0"/>
      </rPr>
      <t xml:space="preserve"> </t>
    </r>
    <r>
      <rPr>
        <sz val="10"/>
        <rFont val="宋体"/>
        <family val="0"/>
      </rPr>
      <t>金乡县</t>
    </r>
  </si>
  <si>
    <t>山东润品源食品有限公司</t>
  </si>
  <si>
    <t>6000吨智能化立体仓储扩容改造与建设项目</t>
  </si>
  <si>
    <t>果蔬罐头</t>
  </si>
  <si>
    <t>2017.12-2018.5</t>
  </si>
  <si>
    <t>2018年山东省企业技术改造重点项目导向目录</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</si>
</sst>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
    <numFmt numFmtId="187" formatCode="000000"/>
    <numFmt numFmtId="188" formatCode="0.00_ "/>
    <numFmt numFmtId="189" formatCode="0;_䇿"/>
    <numFmt numFmtId="190" formatCode="0;[Red]0"/>
  </numFmts>
  <fonts count="73">
    <font>
      <sz val="12"/>
      <name val="宋体"/>
      <family val="0"/>
    </font>
    <font>
      <u val="single"/>
      <sz val="9"/>
      <color indexed="12"/>
      <name val="宋体"/>
      <family val="0"/>
    </font>
    <font>
      <sz val="11"/>
      <color indexed="8"/>
      <name val="Calibri"/>
      <family val="2"/>
    </font>
    <font>
      <sz val="10"/>
      <name val="Helv"/>
      <family val="2"/>
    </font>
    <font>
      <sz val="11"/>
      <color indexed="9"/>
      <name val="Calibri"/>
      <family val="2"/>
    </font>
    <font>
      <b/>
      <sz val="11"/>
      <color indexed="9"/>
      <name val="Calibri"/>
      <family val="2"/>
    </font>
    <font>
      <b/>
      <sz val="13"/>
      <color indexed="54"/>
      <name val="Calibri"/>
      <family val="2"/>
    </font>
    <font>
      <u val="single"/>
      <sz val="9"/>
      <color indexed="36"/>
      <name val="宋体"/>
      <family val="0"/>
    </font>
    <font>
      <sz val="12"/>
      <name val="Times New Roman"/>
      <family val="1"/>
    </font>
    <font>
      <sz val="11"/>
      <color indexed="10"/>
      <name val="Calibri"/>
      <family val="2"/>
    </font>
    <font>
      <sz val="11"/>
      <color indexed="17"/>
      <name val="Calibri"/>
      <family val="2"/>
    </font>
    <font>
      <b/>
      <sz val="18"/>
      <color indexed="54"/>
      <name val="Calibri"/>
      <family val="2"/>
    </font>
    <font>
      <sz val="11"/>
      <color indexed="19"/>
      <name val="Calibri"/>
      <family val="2"/>
    </font>
    <font>
      <sz val="11"/>
      <color indexed="16"/>
      <name val="Calibri"/>
      <family val="2"/>
    </font>
    <font>
      <b/>
      <sz val="11"/>
      <color indexed="63"/>
      <name val="Calibri"/>
      <family val="2"/>
    </font>
    <font>
      <i/>
      <sz val="11"/>
      <color indexed="23"/>
      <name val="Calibri"/>
      <family val="2"/>
    </font>
    <font>
      <b/>
      <sz val="11"/>
      <color indexed="53"/>
      <name val="Calibri"/>
      <family val="2"/>
    </font>
    <font>
      <b/>
      <sz val="15"/>
      <color indexed="54"/>
      <name val="Calibri"/>
      <family val="2"/>
    </font>
    <font>
      <sz val="12"/>
      <color indexed="9"/>
      <name val="宋体"/>
      <family val="0"/>
    </font>
    <font>
      <b/>
      <sz val="11"/>
      <color indexed="54"/>
      <name val="Calibri"/>
      <family val="2"/>
    </font>
    <font>
      <sz val="11"/>
      <color indexed="8"/>
      <name val="等线"/>
      <family val="0"/>
    </font>
    <font>
      <sz val="11"/>
      <color indexed="53"/>
      <name val="Calibri"/>
      <family val="2"/>
    </font>
    <font>
      <b/>
      <sz val="11"/>
      <color indexed="8"/>
      <name val="Calibri"/>
      <family val="2"/>
    </font>
    <font>
      <sz val="11"/>
      <color indexed="62"/>
      <name val="Calibri"/>
      <family val="2"/>
    </font>
    <font>
      <sz val="10"/>
      <name val="宋体"/>
      <family val="0"/>
    </font>
    <font>
      <sz val="9"/>
      <name val="宋体"/>
      <family val="0"/>
    </font>
    <font>
      <b/>
      <sz val="10"/>
      <name val="宋体"/>
      <family val="0"/>
    </font>
    <font>
      <sz val="10"/>
      <color indexed="8"/>
      <name val="宋体"/>
      <family val="0"/>
    </font>
    <font>
      <sz val="10"/>
      <color indexed="17"/>
      <name val="宋体"/>
      <family val="0"/>
    </font>
    <font>
      <sz val="12"/>
      <color indexed="17"/>
      <name val="宋体"/>
      <family val="0"/>
    </font>
    <font>
      <sz val="10"/>
      <color indexed="36"/>
      <name val="宋体"/>
      <family val="0"/>
    </font>
    <font>
      <sz val="16"/>
      <name val="宋体"/>
      <family val="0"/>
    </font>
    <font>
      <sz val="14"/>
      <name val="宋体"/>
      <family val="0"/>
    </font>
    <font>
      <b/>
      <sz val="12"/>
      <name val="宋体"/>
      <family val="0"/>
    </font>
    <font>
      <b/>
      <sz val="12"/>
      <name val="Times New Roman"/>
      <family val="1"/>
    </font>
    <font>
      <sz val="13"/>
      <name val="楷体_GB2312"/>
      <family val="3"/>
    </font>
    <font>
      <sz val="22"/>
      <name val="方正小标宋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5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8"/>
      </top>
      <bottom style="double">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13" fillId="36" borderId="0" applyNumberFormat="0" applyBorder="0" applyAlignment="0" applyProtection="0"/>
    <xf numFmtId="0" fontId="16" fillId="4" borderId="1" applyNumberFormat="0" applyAlignment="0" applyProtection="0"/>
    <xf numFmtId="0" fontId="15" fillId="0" borderId="0" applyNumberFormat="0" applyFill="0" applyBorder="0" applyAlignment="0" applyProtection="0"/>
    <xf numFmtId="0" fontId="5" fillId="32" borderId="2" applyNumberFormat="0" applyAlignment="0" applyProtection="0"/>
    <xf numFmtId="0" fontId="10" fillId="6" borderId="0" applyNumberFormat="0" applyBorder="0" applyAlignment="0" applyProtection="0"/>
    <xf numFmtId="0" fontId="17" fillId="0" borderId="3" applyNumberFormat="0" applyFill="0" applyAlignment="0" applyProtection="0"/>
    <xf numFmtId="0" fontId="6"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3" fillId="13" borderId="1" applyNumberFormat="0" applyAlignment="0" applyProtection="0"/>
    <xf numFmtId="0" fontId="21" fillId="0" borderId="5" applyNumberFormat="0" applyFill="0" applyAlignment="0" applyProtection="0"/>
    <xf numFmtId="0" fontId="12" fillId="15" borderId="0" applyNumberFormat="0" applyBorder="0" applyAlignment="0" applyProtection="0"/>
    <xf numFmtId="0" fontId="0" fillId="3" borderId="6" applyNumberFormat="0" applyFont="0" applyAlignment="0" applyProtection="0"/>
    <xf numFmtId="0" fontId="14" fillId="4" borderId="7" applyNumberFormat="0" applyAlignment="0" applyProtection="0"/>
    <xf numFmtId="0" fontId="11" fillId="0" borderId="0" applyNumberFormat="0" applyFill="0" applyBorder="0" applyAlignment="0" applyProtection="0"/>
    <xf numFmtId="0" fontId="22" fillId="0" borderId="8" applyNumberFormat="0" applyFill="0" applyAlignment="0" applyProtection="0"/>
    <xf numFmtId="0" fontId="9"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61"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62" fillId="38" borderId="0" applyNumberFormat="0" applyBorder="0" applyAlignment="0" applyProtection="0"/>
    <xf numFmtId="0" fontId="63"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9" borderId="13" applyNumberFormat="0" applyAlignment="0" applyProtection="0"/>
    <xf numFmtId="0" fontId="65" fillId="40" borderId="1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5"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69" fillId="47" borderId="0" applyNumberFormat="0" applyBorder="0" applyAlignment="0" applyProtection="0"/>
    <xf numFmtId="0" fontId="70" fillId="39" borderId="16" applyNumberFormat="0" applyAlignment="0" applyProtection="0"/>
    <xf numFmtId="0" fontId="71" fillId="48" borderId="13" applyNumberFormat="0" applyAlignment="0" applyProtection="0"/>
    <xf numFmtId="0" fontId="7" fillId="0" borderId="0" applyNumberFormat="0" applyFill="0" applyBorder="0" applyAlignment="0" applyProtection="0"/>
    <xf numFmtId="0" fontId="18" fillId="49" borderId="0" applyNumberFormat="0" applyBorder="0" applyAlignment="0" applyProtection="0"/>
    <xf numFmtId="0" fontId="0" fillId="50" borderId="17" applyNumberFormat="0" applyFont="0" applyAlignment="0" applyProtection="0"/>
  </cellStyleXfs>
  <cellXfs count="151">
    <xf numFmtId="0" fontId="0" fillId="0" borderId="0" xfId="0" applyFont="1" applyAlignment="1">
      <alignment/>
    </xf>
    <xf numFmtId="0" fontId="24" fillId="0" borderId="0" xfId="0" applyFont="1" applyBorder="1" applyAlignment="1">
      <alignment/>
    </xf>
    <xf numFmtId="0" fontId="24" fillId="0" borderId="0" xfId="0" applyFont="1" applyBorder="1" applyAlignment="1">
      <alignment vertical="center" wrapText="1"/>
    </xf>
    <xf numFmtId="0" fontId="0" fillId="0" borderId="18"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24" fillId="0" borderId="19" xfId="0" applyFont="1" applyFill="1" applyBorder="1" applyAlignment="1">
      <alignment horizontal="center" vertical="center" wrapText="1"/>
    </xf>
    <xf numFmtId="0" fontId="24"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6" fillId="0" borderId="0" xfId="0" applyFont="1" applyBorder="1" applyAlignment="1">
      <alignment vertical="center" wrapText="1"/>
    </xf>
    <xf numFmtId="0" fontId="24" fillId="0" borderId="0" xfId="0" applyFont="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2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24" fillId="0" borderId="0" xfId="99" applyFont="1" applyFill="1" applyBorder="1" applyAlignment="1">
      <alignment vertical="center" wrapText="1"/>
      <protection/>
    </xf>
    <xf numFmtId="0" fontId="24" fillId="0" borderId="0" xfId="99" applyFont="1" applyBorder="1" applyAlignment="1">
      <alignment vertical="center" wrapText="1"/>
      <protection/>
    </xf>
    <xf numFmtId="0" fontId="28"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Fill="1" applyBorder="1" applyAlignment="1">
      <alignment horizontal="center" vertical="center" wrapText="1"/>
    </xf>
    <xf numFmtId="0" fontId="24" fillId="0" borderId="0" xfId="0" applyFont="1" applyAlignment="1" applyProtection="1">
      <alignment vertical="center" wrapText="1"/>
      <protection/>
    </xf>
    <xf numFmtId="0" fontId="0" fillId="0" borderId="0" xfId="0" applyFont="1" applyBorder="1" applyAlignment="1">
      <alignment vertical="center" wrapText="1"/>
    </xf>
    <xf numFmtId="0" fontId="30" fillId="0" borderId="0" xfId="0" applyFont="1" applyBorder="1" applyAlignment="1">
      <alignment vertical="center" wrapText="1"/>
    </xf>
    <xf numFmtId="0" fontId="27" fillId="0" borderId="0" xfId="0" applyFont="1" applyFill="1" applyBorder="1" applyAlignment="1">
      <alignment horizontal="center"/>
    </xf>
    <xf numFmtId="0" fontId="27" fillId="0" borderId="0" xfId="0" applyFont="1" applyFill="1" applyBorder="1" applyAlignment="1">
      <alignment horizontal="center" vertical="center" wrapText="1"/>
    </xf>
    <xf numFmtId="0" fontId="0" fillId="0" borderId="0" xfId="0" applyFont="1" applyAlignment="1">
      <alignment/>
    </xf>
    <xf numFmtId="0" fontId="24" fillId="0" borderId="21" xfId="0" applyFont="1" applyBorder="1" applyAlignment="1">
      <alignment vertical="center" wrapText="1"/>
    </xf>
    <xf numFmtId="0" fontId="27" fillId="0" borderId="0" xfId="0" applyFont="1" applyFill="1" applyBorder="1" applyAlignment="1">
      <alignment horizontal="center" vertical="center"/>
    </xf>
    <xf numFmtId="0" fontId="27" fillId="0" borderId="0" xfId="0" applyFont="1" applyBorder="1" applyAlignment="1">
      <alignment horizontal="center" vertical="center"/>
    </xf>
    <xf numFmtId="0" fontId="0" fillId="0" borderId="0" xfId="0" applyFont="1" applyFill="1" applyAlignment="1">
      <alignment horizontal="center" vertical="center" wrapText="1"/>
    </xf>
    <xf numFmtId="0" fontId="27" fillId="0" borderId="20" xfId="0"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0"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applyAlignment="1">
      <alignment horizontal="center" vertical="center" wrapText="1"/>
    </xf>
    <xf numFmtId="185" fontId="24" fillId="0" borderId="19"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24" fillId="0" borderId="0" xfId="0" applyFont="1" applyAlignment="1" applyProtection="1">
      <alignment horizontal="center" vertical="center" wrapText="1"/>
      <protection/>
    </xf>
    <xf numFmtId="185" fontId="24" fillId="0" borderId="19" xfId="0" applyNumberFormat="1" applyFont="1" applyFill="1" applyBorder="1" applyAlignment="1">
      <alignment horizontal="center" vertical="center" wrapText="1"/>
    </xf>
    <xf numFmtId="185" fontId="24" fillId="0" borderId="19" xfId="0" applyNumberFormat="1" applyFont="1" applyBorder="1" applyAlignment="1">
      <alignment horizontal="center" vertical="center" wrapText="1"/>
    </xf>
    <xf numFmtId="185" fontId="24" fillId="0" borderId="19" xfId="96" applyNumberFormat="1" applyFont="1" applyFill="1" applyBorder="1" applyAlignment="1">
      <alignment horizontal="center" vertical="center" wrapText="1"/>
      <protection/>
    </xf>
    <xf numFmtId="0" fontId="0" fillId="0" borderId="0" xfId="0" applyFont="1" applyAlignment="1">
      <alignment horizont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185" fontId="24" fillId="0" borderId="19" xfId="97" applyNumberFormat="1" applyFont="1" applyBorder="1" applyAlignment="1">
      <alignment horizontal="center" vertical="center" wrapText="1"/>
      <protection/>
    </xf>
    <xf numFmtId="0" fontId="0" fillId="0" borderId="0" xfId="0" applyFont="1" applyFill="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72" fillId="0" borderId="0" xfId="0" applyFont="1" applyBorder="1" applyAlignment="1">
      <alignment horizontal="center" vertical="center" wrapText="1"/>
    </xf>
    <xf numFmtId="0" fontId="72" fillId="0" borderId="0" xfId="0" applyFont="1" applyBorder="1" applyAlignment="1">
      <alignment vertical="center" wrapText="1"/>
    </xf>
    <xf numFmtId="0" fontId="24" fillId="51" borderId="0" xfId="0" applyFont="1" applyFill="1" applyBorder="1" applyAlignment="1">
      <alignment vertical="center" wrapText="1"/>
    </xf>
    <xf numFmtId="0" fontId="24" fillId="51" borderId="0" xfId="0" applyFont="1" applyFill="1" applyBorder="1" applyAlignment="1">
      <alignment horizontal="center" vertical="center" wrapText="1"/>
    </xf>
    <xf numFmtId="0" fontId="24" fillId="51" borderId="0" xfId="0" applyFont="1" applyFill="1" applyBorder="1" applyAlignment="1">
      <alignment horizontal="center" vertical="center" wrapText="1"/>
    </xf>
    <xf numFmtId="185" fontId="32" fillId="0" borderId="0" xfId="0" applyNumberFormat="1" applyFont="1" applyBorder="1" applyAlignment="1">
      <alignment horizontal="center" vertical="center" wrapText="1"/>
    </xf>
    <xf numFmtId="185" fontId="32" fillId="0" borderId="0" xfId="0" applyNumberFormat="1" applyFont="1" applyBorder="1" applyAlignment="1">
      <alignment horizontal="center" vertical="center"/>
    </xf>
    <xf numFmtId="185" fontId="32" fillId="0" borderId="0" xfId="0" applyNumberFormat="1" applyFont="1" applyBorder="1" applyAlignment="1">
      <alignment horizontal="center"/>
    </xf>
    <xf numFmtId="185" fontId="24" fillId="0" borderId="19" xfId="0" applyNumberFormat="1" applyFont="1" applyBorder="1" applyAlignment="1">
      <alignment horizontal="center" vertical="center"/>
    </xf>
    <xf numFmtId="185" fontId="26" fillId="0" borderId="19" xfId="0" applyNumberFormat="1" applyFont="1" applyBorder="1" applyAlignment="1">
      <alignment horizontal="center" vertical="center" wrapText="1"/>
    </xf>
    <xf numFmtId="185" fontId="24" fillId="4" borderId="19" xfId="0" applyNumberFormat="1" applyFont="1" applyFill="1" applyBorder="1" applyAlignment="1">
      <alignment horizontal="center" vertical="center" wrapText="1"/>
    </xf>
    <xf numFmtId="185" fontId="24" fillId="0" borderId="19" xfId="98" applyNumberFormat="1" applyFont="1" applyFill="1" applyBorder="1" applyAlignment="1">
      <alignment horizontal="center" vertical="center" wrapText="1"/>
      <protection/>
    </xf>
    <xf numFmtId="185" fontId="24" fillId="0" borderId="19" xfId="95" applyNumberFormat="1" applyFont="1" applyFill="1" applyBorder="1" applyAlignment="1">
      <alignment horizontal="center" vertical="center" wrapText="1"/>
      <protection/>
    </xf>
    <xf numFmtId="185" fontId="24" fillId="0" borderId="19" xfId="0" applyNumberFormat="1" applyFont="1" applyFill="1" applyBorder="1" applyAlignment="1">
      <alignment horizontal="center" vertical="center"/>
    </xf>
    <xf numFmtId="185" fontId="24" fillId="0" borderId="19" xfId="92" applyNumberFormat="1" applyFont="1" applyFill="1" applyBorder="1" applyAlignment="1">
      <alignment horizontal="center" vertical="center" wrapText="1"/>
      <protection/>
    </xf>
    <xf numFmtId="185" fontId="24" fillId="0" borderId="0" xfId="0" applyNumberFormat="1" applyFont="1" applyBorder="1" applyAlignment="1">
      <alignment horizontal="center" vertical="center" wrapText="1"/>
    </xf>
    <xf numFmtId="185" fontId="24" fillId="0" borderId="19" xfId="90" applyNumberFormat="1" applyFont="1" applyBorder="1" applyAlignment="1">
      <alignment horizontal="center" vertical="center" wrapText="1"/>
      <protection/>
    </xf>
    <xf numFmtId="185" fontId="25" fillId="0" borderId="19" xfId="0" applyNumberFormat="1" applyFont="1" applyFill="1" applyBorder="1" applyAlignment="1">
      <alignment horizontal="center" vertical="center" wrapText="1"/>
    </xf>
    <xf numFmtId="185" fontId="24" fillId="51" borderId="19" xfId="0" applyNumberFormat="1" applyFont="1" applyFill="1" applyBorder="1" applyAlignment="1">
      <alignment horizontal="center" vertical="center" wrapText="1"/>
    </xf>
    <xf numFmtId="185" fontId="24" fillId="0" borderId="19" xfId="0" applyNumberFormat="1" applyFont="1" applyBorder="1" applyAlignment="1" applyProtection="1">
      <alignment horizontal="center" vertical="center" wrapText="1"/>
      <protection/>
    </xf>
    <xf numFmtId="185" fontId="24" fillId="0" borderId="19" xfId="0" applyNumberFormat="1" applyFont="1" applyBorder="1" applyAlignment="1">
      <alignment horizontal="center" vertical="center" wrapText="1" shrinkToFit="1"/>
    </xf>
    <xf numFmtId="185" fontId="24" fillId="0" borderId="19" xfId="0" applyNumberFormat="1" applyFont="1" applyBorder="1" applyAlignment="1">
      <alignment horizontal="center" vertical="center" wrapText="1"/>
    </xf>
    <xf numFmtId="185" fontId="24" fillId="0" borderId="19" xfId="87" applyNumberFormat="1" applyFont="1" applyBorder="1" applyAlignment="1">
      <alignment horizontal="center" vertical="center" wrapText="1"/>
      <protection/>
    </xf>
    <xf numFmtId="185" fontId="0" fillId="0" borderId="19" xfId="0" applyNumberFormat="1" applyFont="1" applyFill="1" applyBorder="1" applyAlignment="1">
      <alignment horizontal="center" vertical="center" wrapText="1"/>
    </xf>
    <xf numFmtId="185" fontId="24" fillId="0" borderId="19" xfId="94" applyNumberFormat="1" applyFont="1" applyFill="1" applyBorder="1" applyAlignment="1">
      <alignment horizontal="center" vertical="center" wrapText="1"/>
      <protection/>
    </xf>
    <xf numFmtId="185" fontId="24" fillId="0" borderId="19" xfId="84" applyNumberFormat="1" applyFont="1" applyBorder="1" applyAlignment="1">
      <alignment horizontal="center" vertical="center" wrapText="1"/>
      <protection/>
    </xf>
    <xf numFmtId="185" fontId="24" fillId="0" borderId="19" xfId="84" applyNumberFormat="1" applyFont="1" applyFill="1" applyBorder="1" applyAlignment="1">
      <alignment horizontal="center" vertical="center" wrapText="1"/>
      <protection/>
    </xf>
    <xf numFmtId="185" fontId="24" fillId="0" borderId="19" xfId="0" applyNumberFormat="1" applyFont="1" applyFill="1" applyBorder="1" applyAlignment="1">
      <alignment horizontal="center" vertical="center" wrapText="1" shrinkToFit="1"/>
    </xf>
    <xf numFmtId="185" fontId="0" fillId="0" borderId="19" xfId="0" applyNumberFormat="1" applyFont="1" applyBorder="1" applyAlignment="1">
      <alignment horizontal="center" vertical="center" wrapText="1"/>
    </xf>
    <xf numFmtId="185" fontId="24" fillId="0" borderId="19" xfId="0" applyNumberFormat="1" applyFont="1" applyFill="1" applyBorder="1" applyAlignment="1">
      <alignment horizontal="center" vertical="center" wrapText="1"/>
    </xf>
    <xf numFmtId="186" fontId="24" fillId="0" borderId="19" xfId="0" applyNumberFormat="1" applyFont="1" applyFill="1" applyBorder="1" applyAlignment="1">
      <alignment horizontal="center" vertical="center" wrapText="1"/>
    </xf>
    <xf numFmtId="0" fontId="0" fillId="0" borderId="0" xfId="0" applyFont="1" applyAlignment="1">
      <alignment horizontal="center"/>
    </xf>
    <xf numFmtId="0" fontId="24" fillId="0" borderId="0" xfId="0" applyFont="1" applyBorder="1" applyAlignment="1">
      <alignment vertical="center" wrapText="1"/>
    </xf>
    <xf numFmtId="185" fontId="24" fillId="0" borderId="19" xfId="0" applyNumberFormat="1" applyFont="1" applyBorder="1" applyAlignment="1">
      <alignment horizontal="center" vertical="center" wrapText="1"/>
    </xf>
    <xf numFmtId="185" fontId="24" fillId="0" borderId="19" xfId="0" applyNumberFormat="1" applyFont="1" applyFill="1" applyBorder="1" applyAlignment="1">
      <alignment horizontal="center" vertical="center" wrapText="1"/>
    </xf>
    <xf numFmtId="185" fontId="24" fillId="0" borderId="19" xfId="0" applyNumberFormat="1" applyFont="1" applyBorder="1" applyAlignment="1">
      <alignment horizontal="center" vertical="center" wrapText="1"/>
    </xf>
    <xf numFmtId="185" fontId="24" fillId="0" borderId="19"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185" fontId="24" fillId="0" borderId="19"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0" fillId="0" borderId="0" xfId="0" applyFont="1" applyBorder="1" applyAlignment="1">
      <alignment vertical="center" wrapText="1"/>
    </xf>
    <xf numFmtId="185" fontId="24" fillId="4" borderId="19" xfId="0" applyNumberFormat="1" applyFont="1" applyFill="1" applyBorder="1" applyAlignment="1">
      <alignment horizontal="center" vertical="center" wrapText="1"/>
    </xf>
    <xf numFmtId="185" fontId="24" fillId="0" borderId="19" xfId="0" applyNumberFormat="1" applyFont="1" applyFill="1" applyBorder="1" applyAlignment="1">
      <alignment horizontal="center" vertical="center" wrapText="1"/>
    </xf>
    <xf numFmtId="185" fontId="24" fillId="0" borderId="19" xfId="0" applyNumberFormat="1" applyFont="1" applyFill="1" applyBorder="1" applyAlignment="1" applyProtection="1">
      <alignment horizontal="center" vertical="center" wrapText="1"/>
      <protection/>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185" fontId="24" fillId="0" borderId="19" xfId="122"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9" xfId="0" applyFont="1" applyFill="1" applyBorder="1" applyAlignment="1">
      <alignment horizontal="center" vertical="center" wrapText="1"/>
    </xf>
    <xf numFmtId="185" fontId="24" fillId="0" borderId="19" xfId="95" applyNumberFormat="1" applyFont="1" applyFill="1" applyBorder="1" applyAlignment="1">
      <alignment horizontal="center" vertical="center" wrapText="1"/>
      <protection/>
    </xf>
    <xf numFmtId="185" fontId="25" fillId="0" borderId="19" xfId="0" applyNumberFormat="1" applyFont="1" applyFill="1" applyBorder="1" applyAlignment="1">
      <alignment horizontal="center" vertical="center" wrapText="1"/>
    </xf>
    <xf numFmtId="185" fontId="24" fillId="0" borderId="19" xfId="0" applyNumberFormat="1" applyFont="1" applyBorder="1" applyAlignment="1">
      <alignment horizontal="center" vertical="center" wrapText="1"/>
    </xf>
    <xf numFmtId="185" fontId="24" fillId="0" borderId="19"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185" fontId="26" fillId="0" borderId="19" xfId="0" applyNumberFormat="1" applyFont="1" applyBorder="1" applyAlignment="1">
      <alignment horizontal="center" vertical="center" wrapText="1"/>
    </xf>
    <xf numFmtId="185" fontId="24" fillId="0" borderId="19" xfId="0" applyNumberFormat="1" applyFont="1" applyBorder="1" applyAlignment="1">
      <alignment horizontal="center" vertical="center" wrapText="1"/>
    </xf>
    <xf numFmtId="185" fontId="24"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4" fillId="0" borderId="0" xfId="0" applyFont="1" applyBorder="1" applyAlignment="1">
      <alignment vertical="center" wrapText="1"/>
    </xf>
    <xf numFmtId="185" fontId="26" fillId="0" borderId="19" xfId="0" applyNumberFormat="1" applyFont="1" applyFill="1" applyBorder="1" applyAlignment="1">
      <alignment horizontal="center" vertical="center" wrapText="1"/>
    </xf>
    <xf numFmtId="185" fontId="26" fillId="0" borderId="19" xfId="0" applyNumberFormat="1" applyFont="1" applyBorder="1" applyAlignment="1">
      <alignment horizontal="center" vertical="center" wrapText="1"/>
    </xf>
    <xf numFmtId="186" fontId="8" fillId="0" borderId="0" xfId="0" applyNumberFormat="1" applyFont="1" applyAlignment="1">
      <alignment horizontal="center" vertical="center"/>
    </xf>
    <xf numFmtId="186" fontId="34" fillId="0" borderId="0" xfId="0" applyNumberFormat="1" applyFont="1" applyAlignment="1">
      <alignment horizontal="center" vertical="center"/>
    </xf>
    <xf numFmtId="186" fontId="35" fillId="0" borderId="19" xfId="0" applyNumberFormat="1" applyFont="1" applyBorder="1" applyAlignment="1">
      <alignment horizontal="center" vertical="center"/>
    </xf>
    <xf numFmtId="185" fontId="26" fillId="0" borderId="19" xfId="0" applyNumberFormat="1" applyFont="1" applyBorder="1" applyAlignment="1">
      <alignment horizontal="center" vertical="center" wrapText="1"/>
    </xf>
    <xf numFmtId="186" fontId="34" fillId="0" borderId="19" xfId="0" applyNumberFormat="1" applyFont="1" applyBorder="1" applyAlignment="1">
      <alignment horizontal="center" vertical="center"/>
    </xf>
    <xf numFmtId="186" fontId="8" fillId="0" borderId="19" xfId="0" applyNumberFormat="1" applyFont="1" applyBorder="1" applyAlignment="1">
      <alignment horizontal="center" vertical="center"/>
    </xf>
    <xf numFmtId="186" fontId="8" fillId="0" borderId="19" xfId="0" applyNumberFormat="1" applyFont="1" applyBorder="1" applyAlignment="1">
      <alignment horizontal="center" vertical="center" wrapText="1"/>
    </xf>
    <xf numFmtId="186" fontId="33" fillId="0" borderId="19" xfId="0" applyNumberFormat="1" applyFont="1" applyBorder="1" applyAlignment="1">
      <alignment horizontal="center" vertical="center"/>
    </xf>
    <xf numFmtId="0" fontId="24" fillId="0" borderId="19" xfId="0" applyFont="1" applyBorder="1" applyAlignment="1">
      <alignment horizontal="center" vertical="center" wrapText="1"/>
    </xf>
    <xf numFmtId="185" fontId="24" fillId="0" borderId="19" xfId="0" applyNumberFormat="1" applyFont="1" applyBorder="1" applyAlignment="1">
      <alignment horizontal="center" vertical="center" wrapText="1"/>
    </xf>
    <xf numFmtId="185" fontId="36" fillId="0" borderId="0" xfId="0" applyNumberFormat="1" applyFont="1" applyBorder="1" applyAlignment="1">
      <alignment horizontal="center" vertical="center"/>
    </xf>
    <xf numFmtId="185" fontId="31" fillId="0" borderId="0" xfId="0" applyNumberFormat="1" applyFont="1" applyBorder="1" applyAlignment="1">
      <alignment horizontal="center" vertical="center"/>
    </xf>
    <xf numFmtId="185" fontId="0" fillId="0" borderId="0" xfId="0" applyNumberFormat="1" applyFont="1" applyBorder="1" applyAlignment="1">
      <alignment horizontal="center" vertical="center"/>
    </xf>
    <xf numFmtId="185" fontId="33" fillId="0" borderId="21" xfId="0" applyNumberFormat="1" applyFont="1" applyBorder="1" applyAlignment="1">
      <alignment horizontal="center" vertical="center"/>
    </xf>
    <xf numFmtId="185" fontId="26" fillId="0" borderId="22" xfId="0" applyNumberFormat="1" applyFont="1" applyBorder="1" applyAlignment="1">
      <alignment horizontal="center" vertical="center" wrapText="1"/>
    </xf>
    <xf numFmtId="185" fontId="26" fillId="0" borderId="23" xfId="0" applyNumberFormat="1" applyFont="1" applyBorder="1" applyAlignment="1">
      <alignment horizontal="center" vertical="center" wrapText="1"/>
    </xf>
    <xf numFmtId="0" fontId="0" fillId="0" borderId="0" xfId="0" applyFont="1" applyBorder="1" applyAlignment="1">
      <alignment horizontal="left" vertical="center" wrapText="1"/>
    </xf>
    <xf numFmtId="185" fontId="26" fillId="0" borderId="19" xfId="0" applyNumberFormat="1" applyFont="1" applyBorder="1" applyAlignment="1">
      <alignment horizontal="center" vertical="center" wrapText="1"/>
    </xf>
    <xf numFmtId="185" fontId="26" fillId="0" borderId="19" xfId="0" applyNumberFormat="1" applyFont="1" applyBorder="1" applyAlignment="1">
      <alignment horizontal="center" vertical="center"/>
    </xf>
    <xf numFmtId="186" fontId="36" fillId="0" borderId="0" xfId="0" applyNumberFormat="1" applyFont="1" applyAlignment="1">
      <alignment horizontal="center" vertical="center" wrapText="1"/>
    </xf>
    <xf numFmtId="186" fontId="8" fillId="0" borderId="0" xfId="0" applyNumberFormat="1" applyFont="1" applyAlignment="1">
      <alignment horizontal="center" vertical="center"/>
    </xf>
    <xf numFmtId="186" fontId="33" fillId="0" borderId="21" xfId="0" applyNumberFormat="1" applyFont="1" applyBorder="1" applyAlignment="1">
      <alignment horizontal="center" vertical="center"/>
    </xf>
    <xf numFmtId="186" fontId="34" fillId="0" borderId="21" xfId="0" applyNumberFormat="1" applyFont="1" applyBorder="1" applyAlignment="1">
      <alignment horizontal="center" vertical="center"/>
    </xf>
    <xf numFmtId="186" fontId="35" fillId="0" borderId="24" xfId="0" applyNumberFormat="1" applyFont="1" applyBorder="1" applyAlignment="1">
      <alignment horizontal="center" vertical="center"/>
    </xf>
    <xf numFmtId="186" fontId="35" fillId="0" borderId="20" xfId="0" applyNumberFormat="1" applyFont="1" applyBorder="1" applyAlignment="1">
      <alignment horizontal="center" vertical="center"/>
    </xf>
    <xf numFmtId="186" fontId="33" fillId="0" borderId="19" xfId="0" applyNumberFormat="1" applyFont="1" applyBorder="1" applyAlignment="1">
      <alignment horizontal="center" vertical="center"/>
    </xf>
    <xf numFmtId="186" fontId="33" fillId="0" borderId="19" xfId="0" applyNumberFormat="1" applyFont="1" applyBorder="1" applyAlignment="1">
      <alignment horizontal="center" vertical="center"/>
    </xf>
  </cellXfs>
  <cellStyles count="110">
    <cellStyle name="Normal" xfId="0"/>
    <cellStyle name="_ET_STYLE_NoName_00_" xfId="15"/>
    <cellStyle name="_ET_STYLE_NoName_00_ 2" xfId="16"/>
    <cellStyle name="_ET_STYLE_NoName_00_ 2 2" xfId="17"/>
    <cellStyle name="20% - Accent1" xfId="18"/>
    <cellStyle name="20% - Accent2" xfId="19"/>
    <cellStyle name="20% - Accent3" xfId="20"/>
    <cellStyle name="20% - Accent4" xfId="21"/>
    <cellStyle name="20% - Accent5" xfId="22"/>
    <cellStyle name="20% - Accent6" xfId="23"/>
    <cellStyle name="20% - 强调文字颜色 1" xfId="24"/>
    <cellStyle name="20% - 强调文字颜色 2" xfId="25"/>
    <cellStyle name="20% - 强调文字颜色 3" xfId="26"/>
    <cellStyle name="20% - 强调文字颜色 4" xfId="27"/>
    <cellStyle name="20% - 强调文字颜色 5" xfId="28"/>
    <cellStyle name="20% - 强调文字颜色 6" xfId="29"/>
    <cellStyle name="40% - Accent1" xfId="30"/>
    <cellStyle name="40% - Accent2" xfId="31"/>
    <cellStyle name="40% - Accent3" xfId="32"/>
    <cellStyle name="40% - Accent4" xfId="33"/>
    <cellStyle name="40% - Accent5" xfId="34"/>
    <cellStyle name="40% - Accent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Accent1" xfId="42"/>
    <cellStyle name="60% - Accent2" xfId="43"/>
    <cellStyle name="60% - Accent3" xfId="44"/>
    <cellStyle name="60% - Accent4" xfId="45"/>
    <cellStyle name="60% - Accent5" xfId="46"/>
    <cellStyle name="60% - Accent6" xfId="47"/>
    <cellStyle name="60% - 强调文字颜色 1" xfId="48"/>
    <cellStyle name="60% - 强调文字颜色 2" xfId="49"/>
    <cellStyle name="60% - 强调文字颜色 3" xfId="50"/>
    <cellStyle name="60% - 强调文字颜色 4" xfId="51"/>
    <cellStyle name="60% - 强调文字颜色 5" xfId="52"/>
    <cellStyle name="60% - 强调文字颜色 6" xfId="53"/>
    <cellStyle name="Accent1" xfId="54"/>
    <cellStyle name="Accent2" xfId="55"/>
    <cellStyle name="Accent3" xfId="56"/>
    <cellStyle name="Accent4" xfId="57"/>
    <cellStyle name="Accent5" xfId="58"/>
    <cellStyle name="Accent6" xfId="59"/>
    <cellStyle name="Bad" xfId="60"/>
    <cellStyle name="Calculation" xfId="61"/>
    <cellStyle name="CExplanatory Text" xfId="62"/>
    <cellStyle name="Check Cell" xfId="63"/>
    <cellStyle name="Good" xfId="64"/>
    <cellStyle name="Heading 1" xfId="65"/>
    <cellStyle name="Heading 2" xfId="66"/>
    <cellStyle name="Heading 3" xfId="67"/>
    <cellStyle name="Heading 4" xfId="68"/>
    <cellStyle name="Input" xfId="69"/>
    <cellStyle name="Linked Cell" xfId="70"/>
    <cellStyle name="Neutral" xfId="71"/>
    <cellStyle name="Note" xfId="72"/>
    <cellStyle name="Output" xfId="73"/>
    <cellStyle name="Title" xfId="74"/>
    <cellStyle name="Total" xfId="75"/>
    <cellStyle name="Warning Text" xfId="76"/>
    <cellStyle name="Percent" xfId="77"/>
    <cellStyle name="标题" xfId="78"/>
    <cellStyle name="标题 1" xfId="79"/>
    <cellStyle name="标题 2" xfId="80"/>
    <cellStyle name="标题 3" xfId="81"/>
    <cellStyle name="标题 4" xfId="82"/>
    <cellStyle name="差" xfId="83"/>
    <cellStyle name="常规 10 10 2 3" xfId="84"/>
    <cellStyle name="常规 10 10 2 3 2" xfId="85"/>
    <cellStyle name="常规 2" xfId="86"/>
    <cellStyle name="常规 2 2" xfId="87"/>
    <cellStyle name="常规 2 2 2" xfId="88"/>
    <cellStyle name="常规 2 3" xfId="89"/>
    <cellStyle name="常规 3" xfId="90"/>
    <cellStyle name="常规 3 2" xfId="91"/>
    <cellStyle name="常规 4" xfId="92"/>
    <cellStyle name="常规 5" xfId="93"/>
    <cellStyle name="常规_1   项目审查汇总表" xfId="94"/>
    <cellStyle name="常规_2010上半年拟投产项目表（调研附表）" xfId="95"/>
    <cellStyle name="常规_2014年全市60家大企业储备项目表1122-终稿" xfId="96"/>
    <cellStyle name="常规_Sheet1" xfId="97"/>
    <cellStyle name="常规_Sheet1_1" xfId="98"/>
    <cellStyle name="常规_总项目表_19" xfId="99"/>
    <cellStyle name="Hyperlink" xfId="100"/>
    <cellStyle name="好" xfId="101"/>
    <cellStyle name="汇总" xfId="102"/>
    <cellStyle name="Currency" xfId="103"/>
    <cellStyle name="Currency [0]" xfId="104"/>
    <cellStyle name="计算" xfId="105"/>
    <cellStyle name="检查单元格" xfId="106"/>
    <cellStyle name="解释性文本" xfId="107"/>
    <cellStyle name="警告文本" xfId="108"/>
    <cellStyle name="链接单元格" xfId="109"/>
    <cellStyle name="Comma" xfId="110"/>
    <cellStyle name="Comma [0]" xfId="111"/>
    <cellStyle name="强调文字颜色 1" xfId="112"/>
    <cellStyle name="强调文字颜色 2" xfId="113"/>
    <cellStyle name="强调文字颜色 3" xfId="114"/>
    <cellStyle name="强调文字颜色 4" xfId="115"/>
    <cellStyle name="强调文字颜色 5" xfId="116"/>
    <cellStyle name="强调文字颜色 6" xfId="117"/>
    <cellStyle name="适中" xfId="118"/>
    <cellStyle name="输出" xfId="119"/>
    <cellStyle name="输入" xfId="120"/>
    <cellStyle name="Followed Hyperlink" xfId="121"/>
    <cellStyle name="着色 1" xfId="122"/>
    <cellStyle name="注释"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email\tmp\&#38468;&#20214;1&#12289;2012&#24180;&#20840;&#30465;&#37325;&#28857;&#25216;&#26415;&#25913;&#36896;&#39033;&#30446;&#27719;&#24635;&#34920;(&#313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igc-fwq\jigc\Documents%20and%20Settings\Administrator\&#26700;&#38754;\2012&#24180;&#20840;&#30465;&#37325;&#28857;&#25216;&#26415;&#25913;&#36896;&#39033;&#30446;&#27719;&#2463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237;&#36164;&#35268;&#21010;\2011\&#20851;&#20110;&#32452;&#32455;&#25552;&#25253;2011&#24180;&#24037;&#19994;&#36716;&#26041;&#24335;&#35843;&#32467;&#26500;1000&#20010;&#37325;&#28857;&#39033;&#30446;&#30340;&#36890;&#30693;-&#24066;&#32463;&#20449;&#22996;&#25216;&#25913;&#31185;\2011&#24180;&#24037;&#19994;&#36716;&#26041;&#24335;&#35843;&#32467;&#26500;1000&#20010;&#37325;&#28857;&#39033;&#30446;&#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项目表"/>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项目表"/>
      <sheetName val="Sheet1"/>
    </sheetNames>
    <sheetDataSet>
      <sheetData sheetId="1">
        <row r="1">
          <cell r="C1" t="str">
            <v>新能源</v>
          </cell>
        </row>
        <row r="2">
          <cell r="C2" t="str">
            <v>新材料</v>
          </cell>
        </row>
        <row r="3">
          <cell r="C3" t="str">
            <v>新医药</v>
          </cell>
        </row>
        <row r="4">
          <cell r="C4" t="str">
            <v>新信息</v>
          </cell>
        </row>
        <row r="5">
          <cell r="C5" t="str">
            <v>海洋开发及高端装备制造</v>
          </cell>
        </row>
        <row r="6">
          <cell r="C6" t="str">
            <v>不属于新兴产业</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总项目表"/>
      <sheetName val="Sheet1"/>
    </sheetNames>
    <sheetDataSet>
      <sheetData sheetId="1">
        <row r="1">
          <cell r="A1" t="str">
            <v>新能源</v>
          </cell>
        </row>
        <row r="2">
          <cell r="A2" t="str">
            <v>新材料</v>
          </cell>
        </row>
        <row r="3">
          <cell r="A3" t="str">
            <v>新医药</v>
          </cell>
        </row>
        <row r="4">
          <cell r="A4" t="str">
            <v>新信息</v>
          </cell>
        </row>
        <row r="5">
          <cell r="A5" t="str">
            <v>海洋工程装备</v>
          </cell>
        </row>
        <row r="6">
          <cell r="A6" t="str">
            <v>不属于四新一海产业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F537"/>
  <sheetViews>
    <sheetView tabSelected="1" zoomScaleSheetLayoutView="75" workbookViewId="0" topLeftCell="A43">
      <selection activeCell="R45" sqref="R45"/>
    </sheetView>
  </sheetViews>
  <sheetFormatPr defaultColWidth="9.00390625" defaultRowHeight="14.25"/>
  <cols>
    <col min="1" max="1" width="4.50390625" style="3" customWidth="1"/>
    <col min="2" max="2" width="20.25390625" style="4" customWidth="1"/>
    <col min="3" max="3" width="18.125" style="4" customWidth="1"/>
    <col min="4" max="4" width="9.50390625" style="4" customWidth="1"/>
    <col min="5" max="5" width="7.50390625" style="4" customWidth="1"/>
    <col min="6" max="6" width="10.125" style="5" customWidth="1"/>
    <col min="7" max="7" width="9.625" style="5" customWidth="1"/>
    <col min="8" max="8" width="8.75390625" style="5" customWidth="1"/>
    <col min="9" max="9" width="11.375" style="5" customWidth="1"/>
    <col min="10" max="10" width="9.25390625" style="5" customWidth="1"/>
    <col min="11" max="11" width="9.875" style="5" customWidth="1"/>
    <col min="12" max="12" width="8.125" style="5" customWidth="1"/>
    <col min="13" max="13" width="7.625" style="7" customWidth="1"/>
    <col min="14" max="14" width="8.625" style="6" customWidth="1"/>
    <col min="15" max="15" width="9.125" style="6" customWidth="1"/>
    <col min="16" max="16384" width="9.00390625" style="6" customWidth="1"/>
  </cols>
  <sheetData>
    <row r="1" spans="1:15" ht="72.75" customHeight="1">
      <c r="A1" s="134" t="s">
        <v>2712</v>
      </c>
      <c r="B1" s="135"/>
      <c r="C1" s="135"/>
      <c r="D1" s="135"/>
      <c r="E1" s="135"/>
      <c r="F1" s="135"/>
      <c r="G1" s="135"/>
      <c r="H1" s="135"/>
      <c r="I1" s="135"/>
      <c r="J1" s="135"/>
      <c r="K1" s="135"/>
      <c r="L1" s="135"/>
      <c r="M1" s="135"/>
      <c r="N1" s="135"/>
      <c r="O1" s="43"/>
    </row>
    <row r="2" spans="1:15" ht="39.75" customHeight="1">
      <c r="A2" s="136" t="s">
        <v>1315</v>
      </c>
      <c r="B2" s="136"/>
      <c r="C2" s="136"/>
      <c r="D2" s="65"/>
      <c r="E2" s="65"/>
      <c r="F2" s="66"/>
      <c r="G2" s="66"/>
      <c r="H2" s="66"/>
      <c r="I2" s="67"/>
      <c r="J2" s="137" t="s">
        <v>2693</v>
      </c>
      <c r="K2" s="137"/>
      <c r="L2" s="137"/>
      <c r="M2" s="137"/>
      <c r="N2" s="137"/>
      <c r="O2" s="43"/>
    </row>
    <row r="3" spans="1:15" s="1" customFormat="1" ht="39.75" customHeight="1">
      <c r="A3" s="141" t="s">
        <v>1316</v>
      </c>
      <c r="B3" s="141" t="s">
        <v>2563</v>
      </c>
      <c r="C3" s="141" t="s">
        <v>1317</v>
      </c>
      <c r="D3" s="138" t="s">
        <v>1318</v>
      </c>
      <c r="E3" s="138" t="s">
        <v>1319</v>
      </c>
      <c r="F3" s="142" t="s">
        <v>1320</v>
      </c>
      <c r="G3" s="142"/>
      <c r="H3" s="142"/>
      <c r="I3" s="142" t="s">
        <v>1321</v>
      </c>
      <c r="J3" s="142"/>
      <c r="K3" s="142"/>
      <c r="L3" s="138" t="s">
        <v>1322</v>
      </c>
      <c r="M3" s="138" t="s">
        <v>1323</v>
      </c>
      <c r="N3" s="138" t="s">
        <v>1324</v>
      </c>
      <c r="O3" s="44"/>
    </row>
    <row r="4" spans="1:15" s="2" customFormat="1" ht="39.75" customHeight="1">
      <c r="A4" s="141"/>
      <c r="B4" s="141"/>
      <c r="C4" s="141"/>
      <c r="D4" s="139"/>
      <c r="E4" s="139"/>
      <c r="F4" s="127"/>
      <c r="G4" s="127" t="s">
        <v>1325</v>
      </c>
      <c r="H4" s="127" t="s">
        <v>1326</v>
      </c>
      <c r="I4" s="127" t="s">
        <v>1327</v>
      </c>
      <c r="J4" s="127" t="s">
        <v>1328</v>
      </c>
      <c r="K4" s="127" t="s">
        <v>1329</v>
      </c>
      <c r="L4" s="139"/>
      <c r="M4" s="139"/>
      <c r="N4" s="139"/>
      <c r="O4" s="37"/>
    </row>
    <row r="5" spans="1:15" s="11" customFormat="1" ht="39.75" customHeight="1">
      <c r="A5" s="69"/>
      <c r="B5" s="69" t="s">
        <v>1330</v>
      </c>
      <c r="C5" s="69">
        <v>505</v>
      </c>
      <c r="D5" s="69"/>
      <c r="E5" s="69"/>
      <c r="F5" s="69">
        <f>F6+F265+F526</f>
        <v>22934133.259999998</v>
      </c>
      <c r="G5" s="69">
        <f aca="true" t="shared" si="0" ref="G5:L5">G6+G265+G526</f>
        <v>18652213.63</v>
      </c>
      <c r="H5" s="69">
        <f t="shared" si="0"/>
        <v>9123472.669999998</v>
      </c>
      <c r="I5" s="69">
        <f t="shared" si="0"/>
        <v>56401782.552857146</v>
      </c>
      <c r="J5" s="69">
        <f t="shared" si="0"/>
        <v>5975697.32</v>
      </c>
      <c r="K5" s="69">
        <f t="shared" si="0"/>
        <v>2868932.8100000005</v>
      </c>
      <c r="L5" s="69">
        <f t="shared" si="0"/>
        <v>30167.927000000003</v>
      </c>
      <c r="M5" s="69"/>
      <c r="N5" s="69"/>
      <c r="O5" s="45"/>
    </row>
    <row r="6" spans="1:15" s="12" customFormat="1" ht="39.75" customHeight="1">
      <c r="A6" s="51"/>
      <c r="B6" s="69" t="s">
        <v>1331</v>
      </c>
      <c r="C6" s="69">
        <v>240</v>
      </c>
      <c r="D6" s="51"/>
      <c r="E6" s="51"/>
      <c r="F6" s="117">
        <f>F7+F22+F64+F73+F77+F103+F112+F139+F147+F149+F200+F208+F225+F235+F244+F252+F255+F258</f>
        <v>10810338.79</v>
      </c>
      <c r="G6" s="117">
        <f aca="true" t="shared" si="1" ref="G6:L6">G7+G22+G64+G73+G77+G103+G112+G139+G147+G149+G200+G208+G225+G235+G244+G252+G255+G258</f>
        <v>8972145.86</v>
      </c>
      <c r="H6" s="117">
        <f t="shared" si="1"/>
        <v>4374087.35</v>
      </c>
      <c r="I6" s="117">
        <f t="shared" si="1"/>
        <v>35035305.89285714</v>
      </c>
      <c r="J6" s="117">
        <f t="shared" si="1"/>
        <v>2616016.98</v>
      </c>
      <c r="K6" s="117">
        <f t="shared" si="1"/>
        <v>1321378.9900000002</v>
      </c>
      <c r="L6" s="117">
        <f t="shared" si="1"/>
        <v>17212.642</v>
      </c>
      <c r="M6" s="51"/>
      <c r="N6" s="51"/>
      <c r="O6" s="37"/>
    </row>
    <row r="7" spans="1:15" s="12" customFormat="1" ht="39.75" customHeight="1">
      <c r="A7" s="51"/>
      <c r="B7" s="123" t="s">
        <v>2628</v>
      </c>
      <c r="C7" s="69">
        <v>14</v>
      </c>
      <c r="D7" s="51"/>
      <c r="E7" s="51"/>
      <c r="F7" s="69">
        <f>SUM(F8:F21)</f>
        <v>831160.65</v>
      </c>
      <c r="G7" s="69">
        <f aca="true" t="shared" si="2" ref="G7:L7">SUM(G8:G21)</f>
        <v>722240.64</v>
      </c>
      <c r="H7" s="69">
        <f t="shared" si="2"/>
        <v>510191.65</v>
      </c>
      <c r="I7" s="69">
        <f t="shared" si="2"/>
        <v>1060719</v>
      </c>
      <c r="J7" s="69">
        <f t="shared" si="2"/>
        <v>180669.14</v>
      </c>
      <c r="K7" s="69">
        <f t="shared" si="2"/>
        <v>72208.04000000001</v>
      </c>
      <c r="L7" s="69">
        <f t="shared" si="2"/>
        <v>146.36</v>
      </c>
      <c r="M7" s="51"/>
      <c r="N7" s="51"/>
      <c r="O7" s="37"/>
    </row>
    <row r="8" spans="1:15" s="12" customFormat="1" ht="39.75" customHeight="1">
      <c r="A8" s="51">
        <v>1</v>
      </c>
      <c r="B8" s="51" t="s">
        <v>1332</v>
      </c>
      <c r="C8" s="51" t="s">
        <v>1333</v>
      </c>
      <c r="D8" s="51" t="s">
        <v>2000</v>
      </c>
      <c r="E8" s="51" t="s">
        <v>1334</v>
      </c>
      <c r="F8" s="51">
        <v>12000</v>
      </c>
      <c r="G8" s="51">
        <v>10000</v>
      </c>
      <c r="H8" s="51">
        <v>2000</v>
      </c>
      <c r="I8" s="51">
        <v>27000</v>
      </c>
      <c r="J8" s="51">
        <v>4000</v>
      </c>
      <c r="K8" s="51">
        <v>1000</v>
      </c>
      <c r="L8" s="51">
        <v>0</v>
      </c>
      <c r="M8" s="51" t="s">
        <v>2001</v>
      </c>
      <c r="N8" s="51" t="s">
        <v>1335</v>
      </c>
      <c r="O8" s="37"/>
    </row>
    <row r="9" spans="1:15" s="12" customFormat="1" ht="39.75" customHeight="1">
      <c r="A9" s="51">
        <v>2</v>
      </c>
      <c r="B9" s="51" t="s">
        <v>1336</v>
      </c>
      <c r="C9" s="51" t="s">
        <v>1337</v>
      </c>
      <c r="D9" s="51" t="s">
        <v>1338</v>
      </c>
      <c r="E9" s="51" t="s">
        <v>1339</v>
      </c>
      <c r="F9" s="51">
        <v>50000</v>
      </c>
      <c r="G9" s="51">
        <v>43000</v>
      </c>
      <c r="H9" s="51">
        <v>30000</v>
      </c>
      <c r="I9" s="51">
        <v>50000</v>
      </c>
      <c r="J9" s="51">
        <v>6500</v>
      </c>
      <c r="K9" s="51">
        <v>5000</v>
      </c>
      <c r="L9" s="51">
        <v>0</v>
      </c>
      <c r="M9" s="51" t="s">
        <v>2002</v>
      </c>
      <c r="N9" s="50" t="s">
        <v>1340</v>
      </c>
      <c r="O9" s="37"/>
    </row>
    <row r="10" spans="1:15" s="12" customFormat="1" ht="39.75" customHeight="1">
      <c r="A10" s="51">
        <v>3</v>
      </c>
      <c r="B10" s="50" t="s">
        <v>1341</v>
      </c>
      <c r="C10" s="50" t="s">
        <v>1342</v>
      </c>
      <c r="D10" s="50" t="s">
        <v>1343</v>
      </c>
      <c r="E10" s="50" t="s">
        <v>1334</v>
      </c>
      <c r="F10" s="50">
        <v>5000</v>
      </c>
      <c r="G10" s="50">
        <v>3600</v>
      </c>
      <c r="H10" s="50">
        <v>0</v>
      </c>
      <c r="I10" s="50">
        <v>21000</v>
      </c>
      <c r="J10" s="50">
        <v>800</v>
      </c>
      <c r="K10" s="50">
        <v>2000</v>
      </c>
      <c r="L10" s="50">
        <v>0</v>
      </c>
      <c r="M10" s="50" t="s">
        <v>2003</v>
      </c>
      <c r="N10" s="50" t="s">
        <v>1344</v>
      </c>
      <c r="O10" s="37"/>
    </row>
    <row r="11" spans="1:15" s="12" customFormat="1" ht="39.75" customHeight="1">
      <c r="A11" s="51">
        <v>4</v>
      </c>
      <c r="B11" s="51" t="s">
        <v>1346</v>
      </c>
      <c r="C11" s="51" t="s">
        <v>1347</v>
      </c>
      <c r="D11" s="51" t="s">
        <v>1348</v>
      </c>
      <c r="E11" s="51" t="s">
        <v>2004</v>
      </c>
      <c r="F11" s="51">
        <v>115800</v>
      </c>
      <c r="G11" s="51">
        <v>109134</v>
      </c>
      <c r="H11" s="51">
        <v>75000</v>
      </c>
      <c r="I11" s="51">
        <v>130000</v>
      </c>
      <c r="J11" s="51">
        <v>30019</v>
      </c>
      <c r="K11" s="51">
        <v>10000</v>
      </c>
      <c r="L11" s="51">
        <v>0</v>
      </c>
      <c r="M11" s="51" t="s">
        <v>2005</v>
      </c>
      <c r="N11" s="51" t="s">
        <v>1349</v>
      </c>
      <c r="O11" s="37"/>
    </row>
    <row r="12" spans="1:15" s="12" customFormat="1" ht="39.75" customHeight="1">
      <c r="A12" s="51">
        <v>5</v>
      </c>
      <c r="B12" s="51" t="s">
        <v>1353</v>
      </c>
      <c r="C12" s="51" t="s">
        <v>1354</v>
      </c>
      <c r="D12" s="51" t="s">
        <v>1355</v>
      </c>
      <c r="E12" s="51" t="s">
        <v>2006</v>
      </c>
      <c r="F12" s="51">
        <v>27157</v>
      </c>
      <c r="G12" s="51">
        <v>24790</v>
      </c>
      <c r="H12" s="51">
        <v>17000</v>
      </c>
      <c r="I12" s="51">
        <v>54020</v>
      </c>
      <c r="J12" s="51">
        <v>7900</v>
      </c>
      <c r="K12" s="51">
        <v>4417</v>
      </c>
      <c r="L12" s="51">
        <v>77.66</v>
      </c>
      <c r="M12" s="51" t="s">
        <v>2007</v>
      </c>
      <c r="N12" s="51" t="s">
        <v>1356</v>
      </c>
      <c r="O12" s="37"/>
    </row>
    <row r="13" spans="1:15" s="12" customFormat="1" ht="39.75" customHeight="1">
      <c r="A13" s="51">
        <v>6</v>
      </c>
      <c r="B13" s="51" t="s">
        <v>1357</v>
      </c>
      <c r="C13" s="51" t="s">
        <v>1358</v>
      </c>
      <c r="D13" s="51" t="s">
        <v>1359</v>
      </c>
      <c r="E13" s="51" t="s">
        <v>2008</v>
      </c>
      <c r="F13" s="51">
        <v>22658</v>
      </c>
      <c r="G13" s="51">
        <v>20827</v>
      </c>
      <c r="H13" s="51">
        <v>15000</v>
      </c>
      <c r="I13" s="51">
        <v>40172</v>
      </c>
      <c r="J13" s="51">
        <v>6594</v>
      </c>
      <c r="K13" s="51">
        <v>4223</v>
      </c>
      <c r="L13" s="51">
        <v>58.7</v>
      </c>
      <c r="M13" s="51" t="s">
        <v>2009</v>
      </c>
      <c r="N13" s="51" t="s">
        <v>1360</v>
      </c>
      <c r="O13" s="37"/>
    </row>
    <row r="14" spans="1:15" s="13" customFormat="1" ht="39.75" customHeight="1">
      <c r="A14" s="51">
        <v>7</v>
      </c>
      <c r="B14" s="50" t="s">
        <v>1361</v>
      </c>
      <c r="C14" s="50" t="s">
        <v>1363</v>
      </c>
      <c r="D14" s="50" t="s">
        <v>1364</v>
      </c>
      <c r="E14" s="94" t="s">
        <v>2589</v>
      </c>
      <c r="F14" s="50">
        <v>437676</v>
      </c>
      <c r="G14" s="50">
        <v>387909</v>
      </c>
      <c r="H14" s="50">
        <v>294000</v>
      </c>
      <c r="I14" s="50">
        <v>128315</v>
      </c>
      <c r="J14" s="50">
        <v>41175</v>
      </c>
      <c r="K14" s="50">
        <v>11470</v>
      </c>
      <c r="L14" s="50">
        <v>0</v>
      </c>
      <c r="M14" s="50" t="s">
        <v>2010</v>
      </c>
      <c r="N14" s="50" t="s">
        <v>1365</v>
      </c>
      <c r="O14" s="38"/>
    </row>
    <row r="15" spans="1:15" s="13" customFormat="1" ht="39.75" customHeight="1">
      <c r="A15" s="51">
        <v>8</v>
      </c>
      <c r="B15" s="50" t="s">
        <v>1366</v>
      </c>
      <c r="C15" s="50" t="s">
        <v>1367</v>
      </c>
      <c r="D15" s="50" t="s">
        <v>1368</v>
      </c>
      <c r="E15" s="50" t="s">
        <v>1369</v>
      </c>
      <c r="F15" s="50">
        <v>26391.65</v>
      </c>
      <c r="G15" s="50">
        <v>19151.64</v>
      </c>
      <c r="H15" s="50">
        <v>16391.65</v>
      </c>
      <c r="I15" s="50">
        <v>74750</v>
      </c>
      <c r="J15" s="50">
        <v>4424.14</v>
      </c>
      <c r="K15" s="50">
        <v>1106.04</v>
      </c>
      <c r="L15" s="50">
        <v>0</v>
      </c>
      <c r="M15" s="50" t="s">
        <v>2011</v>
      </c>
      <c r="N15" s="50" t="s">
        <v>1351</v>
      </c>
      <c r="O15" s="38"/>
    </row>
    <row r="16" spans="1:15" s="12" customFormat="1" ht="39.75" customHeight="1">
      <c r="A16" s="51">
        <v>9</v>
      </c>
      <c r="B16" s="51" t="s">
        <v>1370</v>
      </c>
      <c r="C16" s="51" t="s">
        <v>1371</v>
      </c>
      <c r="D16" s="51" t="s">
        <v>1372</v>
      </c>
      <c r="E16" s="51" t="s">
        <v>1350</v>
      </c>
      <c r="F16" s="51">
        <v>100027</v>
      </c>
      <c r="G16" s="51">
        <v>80003</v>
      </c>
      <c r="H16" s="51">
        <v>50000</v>
      </c>
      <c r="I16" s="51">
        <v>380000</v>
      </c>
      <c r="J16" s="51">
        <v>70228</v>
      </c>
      <c r="K16" s="51">
        <v>23410</v>
      </c>
      <c r="L16" s="51">
        <v>0</v>
      </c>
      <c r="M16" s="51" t="s">
        <v>2012</v>
      </c>
      <c r="N16" s="51" t="s">
        <v>1373</v>
      </c>
      <c r="O16" s="37"/>
    </row>
    <row r="17" spans="1:15" s="12" customFormat="1" ht="39.75" customHeight="1">
      <c r="A17" s="51">
        <v>10</v>
      </c>
      <c r="B17" s="51" t="s">
        <v>1374</v>
      </c>
      <c r="C17" s="51" t="s">
        <v>1375</v>
      </c>
      <c r="D17" s="51" t="s">
        <v>1376</v>
      </c>
      <c r="E17" s="99" t="s">
        <v>2575</v>
      </c>
      <c r="F17" s="51">
        <v>3751</v>
      </c>
      <c r="G17" s="51">
        <v>3026</v>
      </c>
      <c r="H17" s="51">
        <v>0</v>
      </c>
      <c r="I17" s="51">
        <v>48462</v>
      </c>
      <c r="J17" s="51">
        <v>1129</v>
      </c>
      <c r="K17" s="51">
        <v>282</v>
      </c>
      <c r="L17" s="51">
        <v>0</v>
      </c>
      <c r="M17" s="51" t="s">
        <v>2013</v>
      </c>
      <c r="N17" s="51" t="s">
        <v>1377</v>
      </c>
      <c r="O17" s="37"/>
    </row>
    <row r="18" spans="1:15" s="13" customFormat="1" ht="39.75" customHeight="1">
      <c r="A18" s="51">
        <v>11</v>
      </c>
      <c r="B18" s="50" t="s">
        <v>1387</v>
      </c>
      <c r="C18" s="50" t="s">
        <v>1388</v>
      </c>
      <c r="D18" s="50" t="s">
        <v>1389</v>
      </c>
      <c r="E18" s="50" t="s">
        <v>2014</v>
      </c>
      <c r="F18" s="50">
        <v>8000</v>
      </c>
      <c r="G18" s="50">
        <v>7000</v>
      </c>
      <c r="H18" s="50">
        <v>0</v>
      </c>
      <c r="I18" s="50">
        <v>30000</v>
      </c>
      <c r="J18" s="50">
        <v>3000</v>
      </c>
      <c r="K18" s="50">
        <v>2500</v>
      </c>
      <c r="L18" s="50">
        <v>0</v>
      </c>
      <c r="M18" s="50" t="s">
        <v>2015</v>
      </c>
      <c r="N18" s="50" t="s">
        <v>1390</v>
      </c>
      <c r="O18" s="38"/>
    </row>
    <row r="19" spans="1:15" s="13" customFormat="1" ht="39.75" customHeight="1">
      <c r="A19" s="51">
        <v>12</v>
      </c>
      <c r="B19" s="50" t="s">
        <v>1391</v>
      </c>
      <c r="C19" s="50" t="s">
        <v>1392</v>
      </c>
      <c r="D19" s="50" t="s">
        <v>1393</v>
      </c>
      <c r="E19" s="50" t="s">
        <v>1339</v>
      </c>
      <c r="F19" s="50">
        <v>16000</v>
      </c>
      <c r="G19" s="50">
        <v>12000</v>
      </c>
      <c r="H19" s="50">
        <v>10000</v>
      </c>
      <c r="I19" s="50">
        <v>40000</v>
      </c>
      <c r="J19" s="50">
        <v>2000</v>
      </c>
      <c r="K19" s="50">
        <v>2000</v>
      </c>
      <c r="L19" s="50">
        <v>0</v>
      </c>
      <c r="M19" s="50" t="s">
        <v>2016</v>
      </c>
      <c r="N19" s="50" t="s">
        <v>1394</v>
      </c>
      <c r="O19" s="38"/>
    </row>
    <row r="20" spans="1:15" s="14" customFormat="1" ht="39.75" customHeight="1">
      <c r="A20" s="51">
        <v>13</v>
      </c>
      <c r="B20" s="50" t="s">
        <v>2017</v>
      </c>
      <c r="C20" s="50" t="s">
        <v>1379</v>
      </c>
      <c r="D20" s="50" t="s">
        <v>1380</v>
      </c>
      <c r="E20" s="50" t="s">
        <v>1381</v>
      </c>
      <c r="F20" s="50">
        <v>3500</v>
      </c>
      <c r="G20" s="50">
        <v>950</v>
      </c>
      <c r="H20" s="50">
        <v>400</v>
      </c>
      <c r="I20" s="50">
        <v>22000</v>
      </c>
      <c r="J20" s="50">
        <v>1700</v>
      </c>
      <c r="K20" s="50">
        <v>2900</v>
      </c>
      <c r="L20" s="50">
        <v>10</v>
      </c>
      <c r="M20" s="50" t="s">
        <v>2018</v>
      </c>
      <c r="N20" s="50" t="s">
        <v>1382</v>
      </c>
      <c r="O20" s="38"/>
    </row>
    <row r="21" spans="1:15" s="14" customFormat="1" ht="39.75" customHeight="1">
      <c r="A21" s="51">
        <v>14</v>
      </c>
      <c r="B21" s="50" t="s">
        <v>1378</v>
      </c>
      <c r="C21" s="50" t="s">
        <v>1383</v>
      </c>
      <c r="D21" s="50" t="s">
        <v>1384</v>
      </c>
      <c r="E21" s="50" t="s">
        <v>1385</v>
      </c>
      <c r="F21" s="50">
        <v>3200</v>
      </c>
      <c r="G21" s="50">
        <v>850</v>
      </c>
      <c r="H21" s="50">
        <v>400</v>
      </c>
      <c r="I21" s="50">
        <v>15000</v>
      </c>
      <c r="J21" s="50">
        <v>1200</v>
      </c>
      <c r="K21" s="50">
        <v>1900</v>
      </c>
      <c r="L21" s="50">
        <v>0</v>
      </c>
      <c r="M21" s="50" t="s">
        <v>2019</v>
      </c>
      <c r="N21" s="50" t="s">
        <v>1386</v>
      </c>
      <c r="O21" s="38"/>
    </row>
    <row r="22" spans="1:15" s="12" customFormat="1" ht="39.75" customHeight="1">
      <c r="A22" s="51"/>
      <c r="B22" s="123" t="s">
        <v>2629</v>
      </c>
      <c r="C22" s="69">
        <v>41</v>
      </c>
      <c r="D22" s="51"/>
      <c r="E22" s="51"/>
      <c r="F22" s="69">
        <f>SUM(F23:F63)</f>
        <v>1783217.26</v>
      </c>
      <c r="G22" s="69">
        <f aca="true" t="shared" si="3" ref="G22:L22">SUM(G23:G63)</f>
        <v>1441239.3</v>
      </c>
      <c r="H22" s="69">
        <f t="shared" si="3"/>
        <v>447220</v>
      </c>
      <c r="I22" s="69">
        <f t="shared" si="3"/>
        <v>3287551</v>
      </c>
      <c r="J22" s="69">
        <f t="shared" si="3"/>
        <v>388281.06</v>
      </c>
      <c r="K22" s="69">
        <f t="shared" si="3"/>
        <v>105948.72</v>
      </c>
      <c r="L22" s="69">
        <f t="shared" si="3"/>
        <v>2902</v>
      </c>
      <c r="M22" s="51"/>
      <c r="N22" s="51"/>
      <c r="O22" s="37"/>
    </row>
    <row r="23" spans="1:15" s="12" customFormat="1" ht="56.25" customHeight="1">
      <c r="A23" s="51">
        <v>1</v>
      </c>
      <c r="B23" s="51" t="s">
        <v>1395</v>
      </c>
      <c r="C23" s="51" t="s">
        <v>1396</v>
      </c>
      <c r="D23" s="51" t="s">
        <v>1397</v>
      </c>
      <c r="E23" s="51" t="s">
        <v>1398</v>
      </c>
      <c r="F23" s="51">
        <v>5460</v>
      </c>
      <c r="G23" s="51">
        <v>5460</v>
      </c>
      <c r="H23" s="51">
        <v>0</v>
      </c>
      <c r="I23" s="70">
        <v>26000</v>
      </c>
      <c r="J23" s="70">
        <v>1300</v>
      </c>
      <c r="K23" s="70">
        <v>580</v>
      </c>
      <c r="L23" s="51">
        <v>0</v>
      </c>
      <c r="M23" s="51" t="s">
        <v>2020</v>
      </c>
      <c r="N23" s="51" t="s">
        <v>1399</v>
      </c>
      <c r="O23" s="37"/>
    </row>
    <row r="24" spans="1:15" s="12" customFormat="1" ht="39.75" customHeight="1">
      <c r="A24" s="51">
        <v>2</v>
      </c>
      <c r="B24" s="51" t="s">
        <v>1395</v>
      </c>
      <c r="C24" s="51" t="s">
        <v>1400</v>
      </c>
      <c r="D24" s="51" t="s">
        <v>1401</v>
      </c>
      <c r="E24" s="51" t="s">
        <v>1304</v>
      </c>
      <c r="F24" s="51">
        <v>4490</v>
      </c>
      <c r="G24" s="51">
        <v>4490</v>
      </c>
      <c r="H24" s="51">
        <v>0</v>
      </c>
      <c r="I24" s="51">
        <v>4800</v>
      </c>
      <c r="J24" s="51">
        <v>280</v>
      </c>
      <c r="K24" s="51">
        <v>300</v>
      </c>
      <c r="L24" s="51">
        <v>0</v>
      </c>
      <c r="M24" s="51" t="s">
        <v>2020</v>
      </c>
      <c r="N24" s="51" t="s">
        <v>1399</v>
      </c>
      <c r="O24" s="37"/>
    </row>
    <row r="25" spans="1:15" s="12" customFormat="1" ht="39.75" customHeight="1">
      <c r="A25" s="51">
        <v>3</v>
      </c>
      <c r="B25" s="51" t="s">
        <v>2021</v>
      </c>
      <c r="C25" s="51" t="s">
        <v>2022</v>
      </c>
      <c r="D25" s="51" t="s">
        <v>1402</v>
      </c>
      <c r="E25" s="51" t="s">
        <v>1403</v>
      </c>
      <c r="F25" s="51">
        <v>67903</v>
      </c>
      <c r="G25" s="51">
        <v>49553</v>
      </c>
      <c r="H25" s="51">
        <v>50000</v>
      </c>
      <c r="I25" s="51">
        <v>315423</v>
      </c>
      <c r="J25" s="51">
        <v>3994</v>
      </c>
      <c r="K25" s="51">
        <v>998.5</v>
      </c>
      <c r="L25" s="51">
        <v>27</v>
      </c>
      <c r="M25" s="51" t="s">
        <v>2023</v>
      </c>
      <c r="N25" s="51" t="s">
        <v>1404</v>
      </c>
      <c r="O25" s="37"/>
    </row>
    <row r="26" spans="1:15" s="12" customFormat="1" ht="39.75" customHeight="1">
      <c r="A26" s="51">
        <v>4</v>
      </c>
      <c r="B26" s="51" t="s">
        <v>1406</v>
      </c>
      <c r="C26" s="51" t="s">
        <v>1407</v>
      </c>
      <c r="D26" s="51" t="s">
        <v>1408</v>
      </c>
      <c r="E26" s="51" t="s">
        <v>1409</v>
      </c>
      <c r="F26" s="51">
        <v>10916</v>
      </c>
      <c r="G26" s="51">
        <v>10159</v>
      </c>
      <c r="H26" s="51">
        <v>0</v>
      </c>
      <c r="I26" s="51">
        <v>12455</v>
      </c>
      <c r="J26" s="51">
        <v>1120</v>
      </c>
      <c r="K26" s="51">
        <v>280</v>
      </c>
      <c r="L26" s="51">
        <v>0</v>
      </c>
      <c r="M26" s="51" t="s">
        <v>2024</v>
      </c>
      <c r="N26" s="51" t="s">
        <v>1410</v>
      </c>
      <c r="O26" s="37"/>
    </row>
    <row r="27" spans="1:15" s="12" customFormat="1" ht="39.75" customHeight="1">
      <c r="A27" s="51">
        <v>5</v>
      </c>
      <c r="B27" s="51" t="s">
        <v>1411</v>
      </c>
      <c r="C27" s="51" t="s">
        <v>1412</v>
      </c>
      <c r="D27" s="51" t="s">
        <v>1413</v>
      </c>
      <c r="E27" s="51" t="s">
        <v>1414</v>
      </c>
      <c r="F27" s="51">
        <v>298978</v>
      </c>
      <c r="G27" s="51">
        <v>283026.69</v>
      </c>
      <c r="H27" s="51">
        <v>0</v>
      </c>
      <c r="I27" s="51">
        <v>390120</v>
      </c>
      <c r="J27" s="51">
        <v>71618.32</v>
      </c>
      <c r="K27" s="51">
        <v>3036.07</v>
      </c>
      <c r="L27" s="51">
        <v>100</v>
      </c>
      <c r="M27" s="51" t="s">
        <v>2025</v>
      </c>
      <c r="N27" s="51" t="s">
        <v>1415</v>
      </c>
      <c r="O27" s="37"/>
    </row>
    <row r="28" spans="1:15" s="12" customFormat="1" ht="39.75" customHeight="1">
      <c r="A28" s="51">
        <v>6</v>
      </c>
      <c r="B28" s="51" t="s">
        <v>1416</v>
      </c>
      <c r="C28" s="51" t="s">
        <v>1417</v>
      </c>
      <c r="D28" s="51" t="s">
        <v>1418</v>
      </c>
      <c r="E28" s="51" t="s">
        <v>1334</v>
      </c>
      <c r="F28" s="51">
        <v>16650</v>
      </c>
      <c r="G28" s="51">
        <v>15154</v>
      </c>
      <c r="H28" s="51">
        <v>0</v>
      </c>
      <c r="I28" s="51">
        <v>90400</v>
      </c>
      <c r="J28" s="51">
        <v>5909</v>
      </c>
      <c r="K28" s="51">
        <v>4077</v>
      </c>
      <c r="L28" s="51">
        <v>0</v>
      </c>
      <c r="M28" s="51" t="s">
        <v>2026</v>
      </c>
      <c r="N28" s="51" t="s">
        <v>1419</v>
      </c>
      <c r="O28" s="37"/>
    </row>
    <row r="29" spans="1:15" s="12" customFormat="1" ht="39.75" customHeight="1">
      <c r="A29" s="51">
        <v>7</v>
      </c>
      <c r="B29" s="51" t="s">
        <v>1420</v>
      </c>
      <c r="C29" s="51" t="s">
        <v>1421</v>
      </c>
      <c r="D29" s="51" t="s">
        <v>1422</v>
      </c>
      <c r="E29" s="51" t="s">
        <v>1423</v>
      </c>
      <c r="F29" s="51">
        <v>8000</v>
      </c>
      <c r="G29" s="51">
        <v>6600</v>
      </c>
      <c r="H29" s="51">
        <v>3000</v>
      </c>
      <c r="I29" s="51">
        <v>20000</v>
      </c>
      <c r="J29" s="51">
        <v>2000</v>
      </c>
      <c r="K29" s="51">
        <v>1000</v>
      </c>
      <c r="L29" s="51">
        <v>0</v>
      </c>
      <c r="M29" s="51" t="s">
        <v>2027</v>
      </c>
      <c r="N29" s="51" t="s">
        <v>1424</v>
      </c>
      <c r="O29" s="37"/>
    </row>
    <row r="30" spans="1:15" s="12" customFormat="1" ht="49.5" customHeight="1">
      <c r="A30" s="51">
        <v>8</v>
      </c>
      <c r="B30" s="51" t="s">
        <v>1425</v>
      </c>
      <c r="C30" s="51" t="s">
        <v>1426</v>
      </c>
      <c r="D30" s="51" t="s">
        <v>1427</v>
      </c>
      <c r="E30" s="51" t="s">
        <v>1428</v>
      </c>
      <c r="F30" s="51">
        <v>13000</v>
      </c>
      <c r="G30" s="51">
        <v>7800</v>
      </c>
      <c r="H30" s="51">
        <v>5000</v>
      </c>
      <c r="I30" s="51">
        <v>50000</v>
      </c>
      <c r="J30" s="51">
        <v>10000</v>
      </c>
      <c r="K30" s="51">
        <v>8000</v>
      </c>
      <c r="L30" s="51">
        <v>0</v>
      </c>
      <c r="M30" s="51" t="s">
        <v>1429</v>
      </c>
      <c r="N30" s="51" t="s">
        <v>1345</v>
      </c>
      <c r="O30" s="37"/>
    </row>
    <row r="31" spans="1:15" s="12" customFormat="1" ht="39.75" customHeight="1">
      <c r="A31" s="51">
        <v>9</v>
      </c>
      <c r="B31" s="51" t="s">
        <v>1430</v>
      </c>
      <c r="C31" s="51" t="s">
        <v>1431</v>
      </c>
      <c r="D31" s="51" t="s">
        <v>1432</v>
      </c>
      <c r="E31" s="51" t="s">
        <v>1433</v>
      </c>
      <c r="F31" s="51">
        <v>27883</v>
      </c>
      <c r="G31" s="51">
        <v>23215</v>
      </c>
      <c r="H31" s="51">
        <v>20000</v>
      </c>
      <c r="I31" s="51">
        <v>146391</v>
      </c>
      <c r="J31" s="51">
        <v>10213</v>
      </c>
      <c r="K31" s="51">
        <v>12056</v>
      </c>
      <c r="L31" s="51">
        <v>0</v>
      </c>
      <c r="M31" s="51" t="s">
        <v>2028</v>
      </c>
      <c r="N31" s="51" t="s">
        <v>1434</v>
      </c>
      <c r="O31" s="37"/>
    </row>
    <row r="32" spans="1:15" s="12" customFormat="1" ht="39.75" customHeight="1">
      <c r="A32" s="51">
        <v>10</v>
      </c>
      <c r="B32" s="50" t="s">
        <v>2029</v>
      </c>
      <c r="C32" s="50" t="s">
        <v>1435</v>
      </c>
      <c r="D32" s="50" t="s">
        <v>1436</v>
      </c>
      <c r="E32" s="50" t="s">
        <v>1437</v>
      </c>
      <c r="F32" s="50">
        <v>18500</v>
      </c>
      <c r="G32" s="50">
        <v>17000</v>
      </c>
      <c r="H32" s="50">
        <v>1500</v>
      </c>
      <c r="I32" s="50">
        <v>36000</v>
      </c>
      <c r="J32" s="50">
        <v>1500</v>
      </c>
      <c r="K32" s="50">
        <v>2000</v>
      </c>
      <c r="L32" s="50">
        <v>49</v>
      </c>
      <c r="M32" s="50" t="s">
        <v>2030</v>
      </c>
      <c r="N32" s="50" t="s">
        <v>1438</v>
      </c>
      <c r="O32" s="37"/>
    </row>
    <row r="33" spans="1:15" s="12" customFormat="1" ht="39.75" customHeight="1">
      <c r="A33" s="51">
        <v>11</v>
      </c>
      <c r="B33" s="51" t="s">
        <v>1439</v>
      </c>
      <c r="C33" s="51" t="s">
        <v>1440</v>
      </c>
      <c r="D33" s="51" t="s">
        <v>1441</v>
      </c>
      <c r="E33" s="51" t="s">
        <v>1334</v>
      </c>
      <c r="F33" s="51">
        <v>17785</v>
      </c>
      <c r="G33" s="51">
        <v>16785</v>
      </c>
      <c r="H33" s="51">
        <v>8000</v>
      </c>
      <c r="I33" s="51">
        <v>19000</v>
      </c>
      <c r="J33" s="51">
        <v>3000</v>
      </c>
      <c r="K33" s="51">
        <v>1500</v>
      </c>
      <c r="L33" s="51">
        <v>0</v>
      </c>
      <c r="M33" s="51" t="s">
        <v>2031</v>
      </c>
      <c r="N33" s="51" t="s">
        <v>1511</v>
      </c>
      <c r="O33" s="37"/>
    </row>
    <row r="34" spans="1:15" s="12" customFormat="1" ht="39.75" customHeight="1">
      <c r="A34" s="51">
        <v>12</v>
      </c>
      <c r="B34" s="51" t="s">
        <v>1442</v>
      </c>
      <c r="C34" s="51" t="s">
        <v>1443</v>
      </c>
      <c r="D34" s="51" t="s">
        <v>1444</v>
      </c>
      <c r="E34" s="93" t="s">
        <v>2590</v>
      </c>
      <c r="F34" s="51">
        <v>11000</v>
      </c>
      <c r="G34" s="51">
        <v>10200</v>
      </c>
      <c r="H34" s="51">
        <v>3000</v>
      </c>
      <c r="I34" s="51">
        <v>26000</v>
      </c>
      <c r="J34" s="51">
        <v>1600</v>
      </c>
      <c r="K34" s="51">
        <v>650</v>
      </c>
      <c r="L34" s="51">
        <v>0</v>
      </c>
      <c r="M34" s="51" t="s">
        <v>2032</v>
      </c>
      <c r="N34" s="51" t="s">
        <v>1445</v>
      </c>
      <c r="O34" s="37"/>
    </row>
    <row r="35" spans="1:15" s="12" customFormat="1" ht="39.75" customHeight="1">
      <c r="A35" s="51">
        <v>13</v>
      </c>
      <c r="B35" s="51" t="s">
        <v>1446</v>
      </c>
      <c r="C35" s="51" t="s">
        <v>1447</v>
      </c>
      <c r="D35" s="51" t="s">
        <v>1448</v>
      </c>
      <c r="E35" s="51" t="s">
        <v>1449</v>
      </c>
      <c r="F35" s="51">
        <v>19000</v>
      </c>
      <c r="G35" s="51">
        <v>12000</v>
      </c>
      <c r="H35" s="51">
        <v>0</v>
      </c>
      <c r="I35" s="51">
        <v>76249</v>
      </c>
      <c r="J35" s="51">
        <v>2000</v>
      </c>
      <c r="K35" s="51">
        <v>4409</v>
      </c>
      <c r="L35" s="51">
        <v>0</v>
      </c>
      <c r="M35" s="51" t="s">
        <v>2033</v>
      </c>
      <c r="N35" s="51" t="s">
        <v>1356</v>
      </c>
      <c r="O35" s="37"/>
    </row>
    <row r="36" spans="1:15" s="12" customFormat="1" ht="89.25" customHeight="1">
      <c r="A36" s="51">
        <v>14</v>
      </c>
      <c r="B36" s="51" t="s">
        <v>1450</v>
      </c>
      <c r="C36" s="51" t="s">
        <v>1451</v>
      </c>
      <c r="D36" s="51" t="s">
        <v>1452</v>
      </c>
      <c r="E36" s="51" t="s">
        <v>1453</v>
      </c>
      <c r="F36" s="51">
        <v>100000</v>
      </c>
      <c r="G36" s="51">
        <v>40000</v>
      </c>
      <c r="H36" s="51">
        <v>30000</v>
      </c>
      <c r="I36" s="51">
        <v>11351</v>
      </c>
      <c r="J36" s="51">
        <v>122</v>
      </c>
      <c r="K36" s="51">
        <v>523</v>
      </c>
      <c r="L36" s="51">
        <v>230</v>
      </c>
      <c r="M36" s="51" t="s">
        <v>2034</v>
      </c>
      <c r="N36" s="51" t="s">
        <v>1454</v>
      </c>
      <c r="O36" s="37"/>
    </row>
    <row r="37" spans="1:15" s="12" customFormat="1" ht="39.75" customHeight="1">
      <c r="A37" s="51">
        <v>15</v>
      </c>
      <c r="B37" s="51" t="s">
        <v>1455</v>
      </c>
      <c r="C37" s="51" t="s">
        <v>1456</v>
      </c>
      <c r="D37" s="51" t="s">
        <v>1457</v>
      </c>
      <c r="E37" s="93" t="s">
        <v>2368</v>
      </c>
      <c r="F37" s="51">
        <v>8000</v>
      </c>
      <c r="G37" s="51">
        <v>6000</v>
      </c>
      <c r="H37" s="51">
        <v>2000</v>
      </c>
      <c r="I37" s="51">
        <v>5600</v>
      </c>
      <c r="J37" s="51">
        <v>730</v>
      </c>
      <c r="K37" s="51">
        <v>230</v>
      </c>
      <c r="L37" s="51">
        <v>0</v>
      </c>
      <c r="M37" s="51" t="s">
        <v>2035</v>
      </c>
      <c r="N37" s="51" t="s">
        <v>1459</v>
      </c>
      <c r="O37" s="37"/>
    </row>
    <row r="38" spans="1:15" s="12" customFormat="1" ht="165" customHeight="1">
      <c r="A38" s="51">
        <v>16</v>
      </c>
      <c r="B38" s="71" t="s">
        <v>1460</v>
      </c>
      <c r="C38" s="72" t="s">
        <v>1461</v>
      </c>
      <c r="D38" s="72" t="s">
        <v>1462</v>
      </c>
      <c r="E38" s="111" t="s">
        <v>2591</v>
      </c>
      <c r="F38" s="73">
        <v>102000</v>
      </c>
      <c r="G38" s="50">
        <v>92000</v>
      </c>
      <c r="H38" s="50">
        <v>60000</v>
      </c>
      <c r="I38" s="73">
        <v>179500</v>
      </c>
      <c r="J38" s="50">
        <v>49705</v>
      </c>
      <c r="K38" s="73">
        <v>12426</v>
      </c>
      <c r="L38" s="46">
        <v>360</v>
      </c>
      <c r="M38" s="51" t="s">
        <v>2036</v>
      </c>
      <c r="N38" s="50" t="s">
        <v>1463</v>
      </c>
      <c r="O38" s="37"/>
    </row>
    <row r="39" spans="1:15" s="12" customFormat="1" ht="39.75" customHeight="1">
      <c r="A39" s="51">
        <v>17</v>
      </c>
      <c r="B39" s="51" t="s">
        <v>1464</v>
      </c>
      <c r="C39" s="51" t="s">
        <v>1465</v>
      </c>
      <c r="D39" s="51" t="s">
        <v>1466</v>
      </c>
      <c r="E39" s="51" t="s">
        <v>2037</v>
      </c>
      <c r="F39" s="51">
        <v>33600</v>
      </c>
      <c r="G39" s="51">
        <v>33289</v>
      </c>
      <c r="H39" s="51">
        <v>20000</v>
      </c>
      <c r="I39" s="51">
        <v>24167</v>
      </c>
      <c r="J39" s="51">
        <v>12372</v>
      </c>
      <c r="K39" s="51">
        <v>1049</v>
      </c>
      <c r="L39" s="51">
        <v>0</v>
      </c>
      <c r="M39" s="51" t="s">
        <v>2038</v>
      </c>
      <c r="N39" s="51" t="s">
        <v>1467</v>
      </c>
      <c r="O39" s="37"/>
    </row>
    <row r="40" spans="1:15" s="12" customFormat="1" ht="72.75" customHeight="1">
      <c r="A40" s="51">
        <v>18</v>
      </c>
      <c r="B40" s="51" t="s">
        <v>1468</v>
      </c>
      <c r="C40" s="93" t="s">
        <v>2592</v>
      </c>
      <c r="D40" s="51" t="s">
        <v>1469</v>
      </c>
      <c r="E40" s="51" t="s">
        <v>1470</v>
      </c>
      <c r="F40" s="51">
        <v>51000</v>
      </c>
      <c r="G40" s="51">
        <v>51000</v>
      </c>
      <c r="H40" s="51">
        <v>0</v>
      </c>
      <c r="I40" s="51">
        <v>43350</v>
      </c>
      <c r="J40" s="51">
        <v>3035</v>
      </c>
      <c r="K40" s="51">
        <v>2168</v>
      </c>
      <c r="L40" s="51">
        <v>0</v>
      </c>
      <c r="M40" s="93" t="s">
        <v>2707</v>
      </c>
      <c r="N40" s="51" t="s">
        <v>1471</v>
      </c>
      <c r="O40" s="37"/>
    </row>
    <row r="41" spans="1:15" s="12" customFormat="1" ht="39.75" customHeight="1">
      <c r="A41" s="51">
        <v>19</v>
      </c>
      <c r="B41" s="51" t="s">
        <v>1472</v>
      </c>
      <c r="C41" s="93" t="s">
        <v>2593</v>
      </c>
      <c r="D41" s="51" t="s">
        <v>1473</v>
      </c>
      <c r="E41" s="51" t="s">
        <v>1474</v>
      </c>
      <c r="F41" s="51">
        <v>12000</v>
      </c>
      <c r="G41" s="51">
        <v>6000</v>
      </c>
      <c r="H41" s="51">
        <v>0</v>
      </c>
      <c r="I41" s="51">
        <v>10800</v>
      </c>
      <c r="J41" s="51">
        <v>756</v>
      </c>
      <c r="K41" s="51">
        <v>540</v>
      </c>
      <c r="L41" s="51">
        <v>0</v>
      </c>
      <c r="M41" s="51" t="s">
        <v>2039</v>
      </c>
      <c r="N41" s="51" t="s">
        <v>1356</v>
      </c>
      <c r="O41" s="37"/>
    </row>
    <row r="42" spans="1:15" s="12" customFormat="1" ht="39.75" customHeight="1">
      <c r="A42" s="51">
        <v>20</v>
      </c>
      <c r="B42" s="51" t="s">
        <v>2040</v>
      </c>
      <c r="C42" s="51" t="s">
        <v>1475</v>
      </c>
      <c r="D42" s="51" t="s">
        <v>1476</v>
      </c>
      <c r="E42" s="51" t="s">
        <v>1477</v>
      </c>
      <c r="F42" s="51">
        <v>20000</v>
      </c>
      <c r="G42" s="51">
        <v>10000</v>
      </c>
      <c r="H42" s="51">
        <v>0</v>
      </c>
      <c r="I42" s="51">
        <v>25000</v>
      </c>
      <c r="J42" s="51">
        <v>1000</v>
      </c>
      <c r="K42" s="51">
        <v>400</v>
      </c>
      <c r="L42" s="51">
        <v>75</v>
      </c>
      <c r="M42" s="51" t="s">
        <v>2041</v>
      </c>
      <c r="N42" s="51" t="s">
        <v>1478</v>
      </c>
      <c r="O42" s="37"/>
    </row>
    <row r="43" spans="1:15" s="12" customFormat="1" ht="39.75" customHeight="1">
      <c r="A43" s="51">
        <v>21</v>
      </c>
      <c r="B43" s="51" t="s">
        <v>1479</v>
      </c>
      <c r="C43" s="51" t="s">
        <v>1480</v>
      </c>
      <c r="D43" s="51" t="s">
        <v>1481</v>
      </c>
      <c r="E43" s="51" t="s">
        <v>1403</v>
      </c>
      <c r="F43" s="51">
        <v>5000</v>
      </c>
      <c r="G43" s="51">
        <v>4500</v>
      </c>
      <c r="H43" s="51">
        <v>3000</v>
      </c>
      <c r="I43" s="51">
        <v>20000</v>
      </c>
      <c r="J43" s="51">
        <v>3500</v>
      </c>
      <c r="K43" s="51">
        <v>1500</v>
      </c>
      <c r="L43" s="51">
        <v>120</v>
      </c>
      <c r="M43" s="51" t="s">
        <v>2042</v>
      </c>
      <c r="N43" s="51" t="s">
        <v>1482</v>
      </c>
      <c r="O43" s="37"/>
    </row>
    <row r="44" spans="1:15" s="15" customFormat="1" ht="59.25" customHeight="1">
      <c r="A44" s="51">
        <v>22</v>
      </c>
      <c r="B44" s="51" t="s">
        <v>1483</v>
      </c>
      <c r="C44" s="51" t="s">
        <v>1484</v>
      </c>
      <c r="D44" s="51" t="s">
        <v>1485</v>
      </c>
      <c r="E44" s="93" t="s">
        <v>2594</v>
      </c>
      <c r="F44" s="51">
        <v>100000</v>
      </c>
      <c r="G44" s="51">
        <v>50000</v>
      </c>
      <c r="H44" s="51">
        <v>30000</v>
      </c>
      <c r="I44" s="51">
        <v>400000</v>
      </c>
      <c r="J44" s="51">
        <v>10000</v>
      </c>
      <c r="K44" s="51">
        <v>5000</v>
      </c>
      <c r="L44" s="51">
        <v>300</v>
      </c>
      <c r="M44" s="51" t="s">
        <v>2043</v>
      </c>
      <c r="N44" s="51" t="s">
        <v>1486</v>
      </c>
      <c r="O44" s="37"/>
    </row>
    <row r="45" spans="1:26" s="9" customFormat="1" ht="39.75" customHeight="1">
      <c r="A45" s="51">
        <v>23</v>
      </c>
      <c r="B45" s="51" t="s">
        <v>1487</v>
      </c>
      <c r="C45" s="51" t="s">
        <v>1488</v>
      </c>
      <c r="D45" s="51" t="s">
        <v>1489</v>
      </c>
      <c r="E45" s="51" t="s">
        <v>1490</v>
      </c>
      <c r="F45" s="51">
        <v>44700</v>
      </c>
      <c r="G45" s="51">
        <v>12200</v>
      </c>
      <c r="H45" s="51">
        <v>14000</v>
      </c>
      <c r="I45" s="51">
        <v>60000</v>
      </c>
      <c r="J45" s="51">
        <v>12000</v>
      </c>
      <c r="K45" s="51">
        <v>6000</v>
      </c>
      <c r="L45" s="133">
        <v>100</v>
      </c>
      <c r="M45" s="51" t="s">
        <v>2044</v>
      </c>
      <c r="N45" s="51" t="s">
        <v>1491</v>
      </c>
      <c r="O45" s="37"/>
      <c r="P45" s="15"/>
      <c r="Q45" s="15"/>
      <c r="R45" s="15"/>
      <c r="S45" s="15"/>
      <c r="T45" s="15"/>
      <c r="U45" s="15"/>
      <c r="V45" s="15"/>
      <c r="W45" s="15"/>
      <c r="X45" s="15"/>
      <c r="Y45" s="15"/>
      <c r="Z45" s="16"/>
    </row>
    <row r="46" spans="1:26" s="9" customFormat="1" ht="39.75" customHeight="1">
      <c r="A46" s="51">
        <v>24</v>
      </c>
      <c r="B46" s="51" t="s">
        <v>1492</v>
      </c>
      <c r="C46" s="51" t="s">
        <v>1493</v>
      </c>
      <c r="D46" s="51" t="s">
        <v>1494</v>
      </c>
      <c r="E46" s="51" t="s">
        <v>1458</v>
      </c>
      <c r="F46" s="51">
        <v>8000</v>
      </c>
      <c r="G46" s="51">
        <v>7000</v>
      </c>
      <c r="H46" s="51">
        <v>3000</v>
      </c>
      <c r="I46" s="51">
        <v>50000</v>
      </c>
      <c r="J46" s="51">
        <v>2500</v>
      </c>
      <c r="K46" s="51">
        <v>1000</v>
      </c>
      <c r="L46" s="51">
        <v>0</v>
      </c>
      <c r="M46" s="51" t="s">
        <v>2045</v>
      </c>
      <c r="N46" s="51" t="s">
        <v>1495</v>
      </c>
      <c r="O46" s="37"/>
      <c r="P46" s="15"/>
      <c r="Q46" s="15"/>
      <c r="R46" s="15"/>
      <c r="S46" s="15"/>
      <c r="T46" s="15"/>
      <c r="U46" s="15"/>
      <c r="V46" s="15"/>
      <c r="W46" s="15"/>
      <c r="X46" s="15"/>
      <c r="Y46" s="15"/>
      <c r="Z46" s="16"/>
    </row>
    <row r="47" spans="1:15" s="61" customFormat="1" ht="39.75" customHeight="1">
      <c r="A47" s="99">
        <v>25</v>
      </c>
      <c r="B47" s="99" t="s">
        <v>1499</v>
      </c>
      <c r="C47" s="99" t="s">
        <v>1500</v>
      </c>
      <c r="D47" s="99" t="s">
        <v>1501</v>
      </c>
      <c r="E47" s="99" t="s">
        <v>2575</v>
      </c>
      <c r="F47" s="99">
        <v>4269</v>
      </c>
      <c r="G47" s="99">
        <v>4069</v>
      </c>
      <c r="H47" s="99">
        <v>0</v>
      </c>
      <c r="I47" s="99">
        <v>40000</v>
      </c>
      <c r="J47" s="99">
        <v>2800</v>
      </c>
      <c r="K47" s="99">
        <v>5200</v>
      </c>
      <c r="L47" s="99">
        <v>0</v>
      </c>
      <c r="M47" s="99" t="s">
        <v>2571</v>
      </c>
      <c r="N47" s="99" t="s">
        <v>1502</v>
      </c>
      <c r="O47" s="60"/>
    </row>
    <row r="48" spans="1:15" s="12" customFormat="1" ht="39.75" customHeight="1">
      <c r="A48" s="51">
        <v>26</v>
      </c>
      <c r="B48" s="51" t="s">
        <v>1503</v>
      </c>
      <c r="C48" s="51" t="s">
        <v>1504</v>
      </c>
      <c r="D48" s="51" t="s">
        <v>1505</v>
      </c>
      <c r="E48" s="51" t="s">
        <v>1506</v>
      </c>
      <c r="F48" s="51">
        <v>30000</v>
      </c>
      <c r="G48" s="51">
        <v>24000</v>
      </c>
      <c r="H48" s="51">
        <v>10000</v>
      </c>
      <c r="I48" s="51">
        <v>300000</v>
      </c>
      <c r="J48" s="51">
        <v>18000</v>
      </c>
      <c r="K48" s="51">
        <v>2000</v>
      </c>
      <c r="L48" s="51">
        <v>100</v>
      </c>
      <c r="M48" s="51" t="s">
        <v>2046</v>
      </c>
      <c r="N48" s="51" t="s">
        <v>1507</v>
      </c>
      <c r="O48" s="37"/>
    </row>
    <row r="49" spans="1:15" s="12" customFormat="1" ht="39.75" customHeight="1">
      <c r="A49" s="51">
        <v>27</v>
      </c>
      <c r="B49" s="51" t="s">
        <v>1508</v>
      </c>
      <c r="C49" s="51" t="s">
        <v>1509</v>
      </c>
      <c r="D49" s="51" t="s">
        <v>1510</v>
      </c>
      <c r="E49" s="51" t="s">
        <v>1409</v>
      </c>
      <c r="F49" s="51">
        <v>35000</v>
      </c>
      <c r="G49" s="51">
        <v>30000</v>
      </c>
      <c r="H49" s="51">
        <v>3000</v>
      </c>
      <c r="I49" s="51">
        <v>30000</v>
      </c>
      <c r="J49" s="51">
        <v>598</v>
      </c>
      <c r="K49" s="51">
        <v>124</v>
      </c>
      <c r="L49" s="51">
        <v>120</v>
      </c>
      <c r="M49" s="51" t="s">
        <v>2047</v>
      </c>
      <c r="N49" s="51" t="s">
        <v>1511</v>
      </c>
      <c r="O49" s="37"/>
    </row>
    <row r="50" spans="1:15" s="12" customFormat="1" ht="157.5" customHeight="1">
      <c r="A50" s="51">
        <v>28</v>
      </c>
      <c r="B50" s="74" t="s">
        <v>186</v>
      </c>
      <c r="C50" s="74" t="s">
        <v>187</v>
      </c>
      <c r="D50" s="51" t="s">
        <v>188</v>
      </c>
      <c r="E50" s="51" t="s">
        <v>189</v>
      </c>
      <c r="F50" s="51">
        <v>500000</v>
      </c>
      <c r="G50" s="51">
        <v>470650</v>
      </c>
      <c r="H50" s="51">
        <v>100000</v>
      </c>
      <c r="I50" s="51">
        <v>476890</v>
      </c>
      <c r="J50" s="51">
        <v>117307.4</v>
      </c>
      <c r="K50" s="51">
        <v>6714.5</v>
      </c>
      <c r="L50" s="51">
        <v>1195</v>
      </c>
      <c r="M50" s="51" t="s">
        <v>2048</v>
      </c>
      <c r="N50" s="51" t="s">
        <v>190</v>
      </c>
      <c r="O50" s="37"/>
    </row>
    <row r="51" spans="1:15" s="17" customFormat="1" ht="39.75" customHeight="1">
      <c r="A51" s="51">
        <v>29</v>
      </c>
      <c r="B51" s="50" t="s">
        <v>191</v>
      </c>
      <c r="C51" s="50" t="s">
        <v>192</v>
      </c>
      <c r="D51" s="50" t="s">
        <v>193</v>
      </c>
      <c r="E51" s="50" t="s">
        <v>194</v>
      </c>
      <c r="F51" s="50">
        <v>5000</v>
      </c>
      <c r="G51" s="50">
        <v>5000</v>
      </c>
      <c r="H51" s="50">
        <v>0</v>
      </c>
      <c r="I51" s="50">
        <v>30000</v>
      </c>
      <c r="J51" s="50">
        <v>3000</v>
      </c>
      <c r="K51" s="50">
        <v>2000</v>
      </c>
      <c r="L51" s="50">
        <v>0</v>
      </c>
      <c r="M51" s="50" t="s">
        <v>2049</v>
      </c>
      <c r="N51" s="50" t="s">
        <v>195</v>
      </c>
      <c r="O51" s="47"/>
    </row>
    <row r="52" spans="1:15" s="18" customFormat="1" ht="39.75" customHeight="1">
      <c r="A52" s="51">
        <v>30</v>
      </c>
      <c r="B52" s="50" t="s">
        <v>196</v>
      </c>
      <c r="C52" s="50" t="s">
        <v>197</v>
      </c>
      <c r="D52" s="50" t="s">
        <v>198</v>
      </c>
      <c r="E52" s="50" t="s">
        <v>1352</v>
      </c>
      <c r="F52" s="50">
        <v>100000</v>
      </c>
      <c r="G52" s="50">
        <v>50000</v>
      </c>
      <c r="H52" s="50">
        <v>55000</v>
      </c>
      <c r="I52" s="50">
        <v>100000</v>
      </c>
      <c r="J52" s="50">
        <v>10000</v>
      </c>
      <c r="K52" s="50">
        <v>10000</v>
      </c>
      <c r="L52" s="50">
        <v>0</v>
      </c>
      <c r="M52" s="50" t="s">
        <v>2050</v>
      </c>
      <c r="N52" s="50" t="s">
        <v>1498</v>
      </c>
      <c r="O52" s="41"/>
    </row>
    <row r="53" spans="1:15" s="18" customFormat="1" ht="39.75" customHeight="1">
      <c r="A53" s="51">
        <v>31</v>
      </c>
      <c r="B53" s="50" t="s">
        <v>199</v>
      </c>
      <c r="C53" s="50" t="s">
        <v>200</v>
      </c>
      <c r="D53" s="50" t="s">
        <v>201</v>
      </c>
      <c r="E53" s="50" t="s">
        <v>202</v>
      </c>
      <c r="F53" s="50">
        <v>15000</v>
      </c>
      <c r="G53" s="50">
        <v>10000</v>
      </c>
      <c r="H53" s="50">
        <v>5000</v>
      </c>
      <c r="I53" s="50">
        <v>8410</v>
      </c>
      <c r="J53" s="50">
        <v>1364</v>
      </c>
      <c r="K53" s="50">
        <v>1000</v>
      </c>
      <c r="L53" s="50">
        <v>0</v>
      </c>
      <c r="M53" s="50" t="s">
        <v>2051</v>
      </c>
      <c r="N53" s="50" t="s">
        <v>203</v>
      </c>
      <c r="O53" s="41"/>
    </row>
    <row r="54" spans="1:15" s="18" customFormat="1" ht="39.75" customHeight="1">
      <c r="A54" s="51">
        <v>32</v>
      </c>
      <c r="B54" s="50" t="s">
        <v>204</v>
      </c>
      <c r="C54" s="50" t="s">
        <v>205</v>
      </c>
      <c r="D54" s="50" t="s">
        <v>206</v>
      </c>
      <c r="E54" s="50" t="s">
        <v>207</v>
      </c>
      <c r="F54" s="50">
        <v>8000</v>
      </c>
      <c r="G54" s="50">
        <v>8000</v>
      </c>
      <c r="H54" s="50">
        <v>4000</v>
      </c>
      <c r="I54" s="50">
        <v>7500</v>
      </c>
      <c r="J54" s="50">
        <v>700</v>
      </c>
      <c r="K54" s="50">
        <v>420</v>
      </c>
      <c r="L54" s="50">
        <v>0</v>
      </c>
      <c r="M54" s="50" t="s">
        <v>2052</v>
      </c>
      <c r="N54" s="50" t="s">
        <v>208</v>
      </c>
      <c r="O54" s="41"/>
    </row>
    <row r="55" spans="1:15" s="18" customFormat="1" ht="39.75" customHeight="1">
      <c r="A55" s="51">
        <v>33</v>
      </c>
      <c r="B55" s="50" t="s">
        <v>209</v>
      </c>
      <c r="C55" s="50" t="s">
        <v>210</v>
      </c>
      <c r="D55" s="50" t="s">
        <v>211</v>
      </c>
      <c r="E55" s="50" t="s">
        <v>212</v>
      </c>
      <c r="F55" s="50">
        <v>20000</v>
      </c>
      <c r="G55" s="50">
        <v>19000</v>
      </c>
      <c r="H55" s="50">
        <v>10000</v>
      </c>
      <c r="I55" s="50">
        <v>21619</v>
      </c>
      <c r="J55" s="50">
        <v>8508</v>
      </c>
      <c r="K55" s="50">
        <v>3467</v>
      </c>
      <c r="L55" s="50">
        <v>0</v>
      </c>
      <c r="M55" s="50" t="s">
        <v>2053</v>
      </c>
      <c r="N55" s="50" t="s">
        <v>213</v>
      </c>
      <c r="O55" s="41"/>
    </row>
    <row r="56" spans="1:15" s="18" customFormat="1" ht="39.75" customHeight="1">
      <c r="A56" s="51">
        <v>34</v>
      </c>
      <c r="B56" s="50" t="s">
        <v>214</v>
      </c>
      <c r="C56" s="94" t="s">
        <v>2595</v>
      </c>
      <c r="D56" s="50" t="s">
        <v>215</v>
      </c>
      <c r="E56" s="94" t="s">
        <v>2596</v>
      </c>
      <c r="F56" s="50">
        <v>10829</v>
      </c>
      <c r="G56" s="50">
        <v>10173</v>
      </c>
      <c r="H56" s="50">
        <v>0</v>
      </c>
      <c r="I56" s="50">
        <v>28500</v>
      </c>
      <c r="J56" s="50">
        <v>1988.89</v>
      </c>
      <c r="K56" s="50">
        <v>1831.36</v>
      </c>
      <c r="L56" s="50">
        <v>56</v>
      </c>
      <c r="M56" s="50" t="s">
        <v>2054</v>
      </c>
      <c r="N56" s="50" t="s">
        <v>216</v>
      </c>
      <c r="O56" s="41"/>
    </row>
    <row r="57" spans="1:15" s="18" customFormat="1" ht="86.25" customHeight="1">
      <c r="A57" s="51">
        <v>35</v>
      </c>
      <c r="B57" s="50" t="s">
        <v>217</v>
      </c>
      <c r="C57" s="50" t="s">
        <v>218</v>
      </c>
      <c r="D57" s="50" t="s">
        <v>219</v>
      </c>
      <c r="E57" s="50" t="s">
        <v>2055</v>
      </c>
      <c r="F57" s="50">
        <v>5000</v>
      </c>
      <c r="G57" s="50">
        <v>2000</v>
      </c>
      <c r="H57" s="50">
        <v>1000</v>
      </c>
      <c r="I57" s="50">
        <v>2000</v>
      </c>
      <c r="J57" s="50">
        <v>150</v>
      </c>
      <c r="K57" s="50">
        <v>12</v>
      </c>
      <c r="L57" s="50">
        <v>0</v>
      </c>
      <c r="M57" s="50" t="s">
        <v>2056</v>
      </c>
      <c r="N57" s="50" t="s">
        <v>220</v>
      </c>
      <c r="O57" s="41"/>
    </row>
    <row r="58" spans="1:15" s="18" customFormat="1" ht="39.75" customHeight="1">
      <c r="A58" s="51">
        <v>36</v>
      </c>
      <c r="B58" s="50" t="s">
        <v>221</v>
      </c>
      <c r="C58" s="50" t="s">
        <v>222</v>
      </c>
      <c r="D58" s="50" t="s">
        <v>223</v>
      </c>
      <c r="E58" s="50" t="s">
        <v>224</v>
      </c>
      <c r="F58" s="50">
        <v>4015</v>
      </c>
      <c r="G58" s="50">
        <v>3976.35</v>
      </c>
      <c r="H58" s="50">
        <v>0</v>
      </c>
      <c r="I58" s="50">
        <v>3190</v>
      </c>
      <c r="J58" s="50">
        <v>1226.63</v>
      </c>
      <c r="K58" s="50">
        <v>930.79</v>
      </c>
      <c r="L58" s="50">
        <v>0</v>
      </c>
      <c r="M58" s="50" t="s">
        <v>2057</v>
      </c>
      <c r="N58" s="50" t="s">
        <v>225</v>
      </c>
      <c r="O58" s="41"/>
    </row>
    <row r="59" spans="1:15" s="12" customFormat="1" ht="39.75" customHeight="1">
      <c r="A59" s="51">
        <v>37</v>
      </c>
      <c r="B59" s="51" t="s">
        <v>226</v>
      </c>
      <c r="C59" s="51" t="s">
        <v>227</v>
      </c>
      <c r="D59" s="51" t="s">
        <v>228</v>
      </c>
      <c r="E59" s="51" t="s">
        <v>229</v>
      </c>
      <c r="F59" s="51">
        <v>11539.26</v>
      </c>
      <c r="G59" s="51">
        <v>9539.26</v>
      </c>
      <c r="H59" s="51">
        <v>0</v>
      </c>
      <c r="I59" s="51">
        <v>78336</v>
      </c>
      <c r="J59" s="51">
        <v>6983.82</v>
      </c>
      <c r="K59" s="51">
        <v>380.5</v>
      </c>
      <c r="L59" s="51">
        <v>46</v>
      </c>
      <c r="M59" s="51" t="s">
        <v>230</v>
      </c>
      <c r="N59" s="51" t="s">
        <v>907</v>
      </c>
      <c r="O59" s="37"/>
    </row>
    <row r="60" spans="1:15" s="12" customFormat="1" ht="39.75" customHeight="1">
      <c r="A60" s="51">
        <v>38</v>
      </c>
      <c r="B60" s="51" t="s">
        <v>231</v>
      </c>
      <c r="C60" s="51" t="s">
        <v>232</v>
      </c>
      <c r="D60" s="51" t="s">
        <v>233</v>
      </c>
      <c r="E60" s="51" t="s">
        <v>1437</v>
      </c>
      <c r="F60" s="51">
        <v>3200</v>
      </c>
      <c r="G60" s="51">
        <v>2200</v>
      </c>
      <c r="H60" s="51">
        <v>800</v>
      </c>
      <c r="I60" s="51">
        <v>5000</v>
      </c>
      <c r="J60" s="51">
        <v>500</v>
      </c>
      <c r="K60" s="51">
        <v>120</v>
      </c>
      <c r="L60" s="51">
        <v>0</v>
      </c>
      <c r="M60" s="51" t="s">
        <v>234</v>
      </c>
      <c r="N60" s="51" t="s">
        <v>1356</v>
      </c>
      <c r="O60" s="37"/>
    </row>
    <row r="61" spans="1:15" s="12" customFormat="1" ht="39.75" customHeight="1">
      <c r="A61" s="51">
        <v>39</v>
      </c>
      <c r="B61" s="51" t="s">
        <v>236</v>
      </c>
      <c r="C61" s="51" t="s">
        <v>237</v>
      </c>
      <c r="D61" s="51" t="s">
        <v>238</v>
      </c>
      <c r="E61" s="51" t="s">
        <v>239</v>
      </c>
      <c r="F61" s="51">
        <v>16000</v>
      </c>
      <c r="G61" s="51">
        <v>12000</v>
      </c>
      <c r="H61" s="51">
        <v>4000</v>
      </c>
      <c r="I61" s="51">
        <v>60000</v>
      </c>
      <c r="J61" s="51">
        <v>3000</v>
      </c>
      <c r="K61" s="51">
        <v>1500</v>
      </c>
      <c r="L61" s="51">
        <v>24</v>
      </c>
      <c r="M61" s="51" t="s">
        <v>240</v>
      </c>
      <c r="N61" s="51" t="s">
        <v>104</v>
      </c>
      <c r="O61" s="37"/>
    </row>
    <row r="62" spans="1:15" s="12" customFormat="1" ht="39.75" customHeight="1">
      <c r="A62" s="51">
        <v>40</v>
      </c>
      <c r="B62" s="132" t="s">
        <v>2708</v>
      </c>
      <c r="C62" s="132" t="s">
        <v>2709</v>
      </c>
      <c r="D62" s="132" t="s">
        <v>2710</v>
      </c>
      <c r="E62" s="132" t="s">
        <v>235</v>
      </c>
      <c r="F62" s="132">
        <v>1500</v>
      </c>
      <c r="G62" s="132">
        <v>1200</v>
      </c>
      <c r="H62" s="132">
        <v>1000</v>
      </c>
      <c r="I62" s="132">
        <v>3500</v>
      </c>
      <c r="J62" s="132">
        <v>400</v>
      </c>
      <c r="K62" s="132">
        <v>226</v>
      </c>
      <c r="L62" s="132">
        <v>0</v>
      </c>
      <c r="M62" s="132" t="s">
        <v>234</v>
      </c>
      <c r="N62" s="132" t="s">
        <v>2711</v>
      </c>
      <c r="O62" s="37"/>
    </row>
    <row r="63" spans="1:15" s="12" customFormat="1" ht="39.75" customHeight="1">
      <c r="A63" s="51">
        <v>41</v>
      </c>
      <c r="B63" s="51" t="s">
        <v>241</v>
      </c>
      <c r="C63" s="51" t="s">
        <v>242</v>
      </c>
      <c r="D63" s="51" t="s">
        <v>243</v>
      </c>
      <c r="E63" s="51" t="s">
        <v>1437</v>
      </c>
      <c r="F63" s="51">
        <v>10000</v>
      </c>
      <c r="G63" s="51">
        <v>6000</v>
      </c>
      <c r="H63" s="51">
        <v>920</v>
      </c>
      <c r="I63" s="51">
        <v>50000</v>
      </c>
      <c r="J63" s="51">
        <v>1500</v>
      </c>
      <c r="K63" s="51">
        <v>300</v>
      </c>
      <c r="L63" s="51">
        <v>0</v>
      </c>
      <c r="M63" s="51" t="s">
        <v>2058</v>
      </c>
      <c r="N63" s="51" t="s">
        <v>244</v>
      </c>
      <c r="O63" s="37"/>
    </row>
    <row r="64" spans="1:15" s="12" customFormat="1" ht="39.75" customHeight="1">
      <c r="A64" s="51"/>
      <c r="B64" s="123" t="s">
        <v>2630</v>
      </c>
      <c r="C64" s="69">
        <v>8</v>
      </c>
      <c r="D64" s="51"/>
      <c r="E64" s="51"/>
      <c r="F64" s="117">
        <f>SUM(F65:F72)</f>
        <v>354325</v>
      </c>
      <c r="G64" s="117">
        <f aca="true" t="shared" si="4" ref="G64:L64">SUM(G65:G72)</f>
        <v>265718</v>
      </c>
      <c r="H64" s="117">
        <f t="shared" si="4"/>
        <v>15400</v>
      </c>
      <c r="I64" s="117">
        <f t="shared" si="4"/>
        <v>495400</v>
      </c>
      <c r="J64" s="117">
        <f t="shared" si="4"/>
        <v>69181.21</v>
      </c>
      <c r="K64" s="117">
        <f t="shared" si="4"/>
        <v>24136.09</v>
      </c>
      <c r="L64" s="117">
        <f t="shared" si="4"/>
        <v>1418.6000000000001</v>
      </c>
      <c r="M64" s="51"/>
      <c r="N64" s="51"/>
      <c r="O64" s="37"/>
    </row>
    <row r="65" spans="1:26" s="8" customFormat="1" ht="39.75" customHeight="1">
      <c r="A65" s="50">
        <v>1</v>
      </c>
      <c r="B65" s="50" t="s">
        <v>245</v>
      </c>
      <c r="C65" s="50" t="s">
        <v>246</v>
      </c>
      <c r="D65" s="50" t="s">
        <v>247</v>
      </c>
      <c r="E65" s="50" t="s">
        <v>2059</v>
      </c>
      <c r="F65" s="50">
        <v>50000</v>
      </c>
      <c r="G65" s="50">
        <v>28000</v>
      </c>
      <c r="H65" s="50">
        <v>0</v>
      </c>
      <c r="I65" s="50">
        <v>105000</v>
      </c>
      <c r="J65" s="50">
        <v>6500</v>
      </c>
      <c r="K65" s="50">
        <v>6000</v>
      </c>
      <c r="L65" s="50">
        <v>514</v>
      </c>
      <c r="M65" s="50" t="s">
        <v>2060</v>
      </c>
      <c r="N65" s="50" t="s">
        <v>248</v>
      </c>
      <c r="O65" s="38"/>
      <c r="P65" s="14"/>
      <c r="Q65" s="14"/>
      <c r="R65" s="14"/>
      <c r="S65" s="14"/>
      <c r="T65" s="14"/>
      <c r="U65" s="14"/>
      <c r="V65" s="14"/>
      <c r="W65" s="14"/>
      <c r="X65" s="14"/>
      <c r="Y65" s="14"/>
      <c r="Z65" s="14"/>
    </row>
    <row r="66" spans="1:26" s="8" customFormat="1" ht="75" customHeight="1">
      <c r="A66" s="50">
        <v>2</v>
      </c>
      <c r="B66" s="50" t="s">
        <v>249</v>
      </c>
      <c r="C66" s="50" t="s">
        <v>250</v>
      </c>
      <c r="D66" s="50" t="s">
        <v>251</v>
      </c>
      <c r="E66" s="50" t="s">
        <v>252</v>
      </c>
      <c r="F66" s="50">
        <v>128000</v>
      </c>
      <c r="G66" s="50">
        <v>84000</v>
      </c>
      <c r="H66" s="50">
        <v>5000</v>
      </c>
      <c r="I66" s="50">
        <v>66000</v>
      </c>
      <c r="J66" s="50">
        <v>8200</v>
      </c>
      <c r="K66" s="50">
        <v>1100</v>
      </c>
      <c r="L66" s="50">
        <v>600</v>
      </c>
      <c r="M66" s="50" t="s">
        <v>2061</v>
      </c>
      <c r="N66" s="50" t="s">
        <v>1305</v>
      </c>
      <c r="O66" s="38"/>
      <c r="P66" s="14"/>
      <c r="Q66" s="14"/>
      <c r="R66" s="14"/>
      <c r="S66" s="14"/>
      <c r="T66" s="14"/>
      <c r="U66" s="14"/>
      <c r="V66" s="14"/>
      <c r="W66" s="14"/>
      <c r="X66" s="14"/>
      <c r="Y66" s="14"/>
      <c r="Z66" s="14"/>
    </row>
    <row r="67" spans="1:26" s="8" customFormat="1" ht="39.75" customHeight="1">
      <c r="A67" s="50">
        <v>3</v>
      </c>
      <c r="B67" s="50" t="s">
        <v>253</v>
      </c>
      <c r="C67" s="50" t="s">
        <v>254</v>
      </c>
      <c r="D67" s="50" t="s">
        <v>255</v>
      </c>
      <c r="E67" s="50" t="s">
        <v>256</v>
      </c>
      <c r="F67" s="50">
        <v>5400</v>
      </c>
      <c r="G67" s="50">
        <v>4100</v>
      </c>
      <c r="H67" s="50">
        <v>400</v>
      </c>
      <c r="I67" s="50">
        <v>4200</v>
      </c>
      <c r="J67" s="50">
        <v>450</v>
      </c>
      <c r="K67" s="50">
        <v>150</v>
      </c>
      <c r="L67" s="50">
        <v>45</v>
      </c>
      <c r="M67" s="50" t="s">
        <v>2062</v>
      </c>
      <c r="N67" s="50" t="s">
        <v>776</v>
      </c>
      <c r="O67" s="38"/>
      <c r="P67" s="14"/>
      <c r="Q67" s="14"/>
      <c r="R67" s="14"/>
      <c r="S67" s="14"/>
      <c r="T67" s="14"/>
      <c r="U67" s="14"/>
      <c r="V67" s="14"/>
      <c r="W67" s="14"/>
      <c r="X67" s="14"/>
      <c r="Y67" s="14"/>
      <c r="Z67" s="14"/>
    </row>
    <row r="68" spans="1:26" s="8" customFormat="1" ht="99" customHeight="1">
      <c r="A68" s="50">
        <v>4</v>
      </c>
      <c r="B68" s="50" t="s">
        <v>257</v>
      </c>
      <c r="C68" s="50" t="s">
        <v>258</v>
      </c>
      <c r="D68" s="50" t="s">
        <v>259</v>
      </c>
      <c r="E68" s="50" t="s">
        <v>260</v>
      </c>
      <c r="F68" s="50">
        <v>40000</v>
      </c>
      <c r="G68" s="50">
        <v>32000</v>
      </c>
      <c r="H68" s="50">
        <v>0</v>
      </c>
      <c r="I68" s="50">
        <v>38000</v>
      </c>
      <c r="J68" s="50">
        <v>2600</v>
      </c>
      <c r="K68" s="50">
        <v>1200</v>
      </c>
      <c r="L68" s="50">
        <v>0</v>
      </c>
      <c r="M68" s="50" t="s">
        <v>2063</v>
      </c>
      <c r="N68" s="50" t="s">
        <v>261</v>
      </c>
      <c r="O68" s="38"/>
      <c r="P68" s="14"/>
      <c r="Q68" s="14"/>
      <c r="R68" s="14"/>
      <c r="S68" s="14"/>
      <c r="T68" s="14"/>
      <c r="U68" s="14"/>
      <c r="V68" s="14"/>
      <c r="W68" s="14"/>
      <c r="X68" s="14"/>
      <c r="Y68" s="14"/>
      <c r="Z68" s="14"/>
    </row>
    <row r="69" spans="1:26" s="8" customFormat="1" ht="39.75" customHeight="1">
      <c r="A69" s="50">
        <v>5</v>
      </c>
      <c r="B69" s="50" t="s">
        <v>262</v>
      </c>
      <c r="C69" s="50" t="s">
        <v>263</v>
      </c>
      <c r="D69" s="50" t="s">
        <v>264</v>
      </c>
      <c r="E69" s="50" t="s">
        <v>265</v>
      </c>
      <c r="F69" s="50">
        <v>5600</v>
      </c>
      <c r="G69" s="50">
        <v>3000</v>
      </c>
      <c r="H69" s="50">
        <v>2000</v>
      </c>
      <c r="I69" s="50">
        <v>12000</v>
      </c>
      <c r="J69" s="50">
        <v>1300</v>
      </c>
      <c r="K69" s="50">
        <v>600</v>
      </c>
      <c r="L69" s="50">
        <v>0</v>
      </c>
      <c r="M69" s="50" t="s">
        <v>2064</v>
      </c>
      <c r="N69" s="50" t="s">
        <v>1306</v>
      </c>
      <c r="O69" s="38"/>
      <c r="P69" s="14"/>
      <c r="Q69" s="14"/>
      <c r="R69" s="14"/>
      <c r="S69" s="14"/>
      <c r="T69" s="14"/>
      <c r="U69" s="14"/>
      <c r="V69" s="14"/>
      <c r="W69" s="14"/>
      <c r="X69" s="14"/>
      <c r="Y69" s="14"/>
      <c r="Z69" s="14"/>
    </row>
    <row r="70" spans="1:26" s="8" customFormat="1" ht="69.75" customHeight="1">
      <c r="A70" s="50">
        <v>6</v>
      </c>
      <c r="B70" s="50" t="s">
        <v>266</v>
      </c>
      <c r="C70" s="50" t="s">
        <v>267</v>
      </c>
      <c r="D70" s="50" t="s">
        <v>268</v>
      </c>
      <c r="E70" s="94" t="s">
        <v>2588</v>
      </c>
      <c r="F70" s="50">
        <v>22520</v>
      </c>
      <c r="G70" s="50">
        <v>21140</v>
      </c>
      <c r="H70" s="50">
        <v>8000</v>
      </c>
      <c r="I70" s="50">
        <v>80000</v>
      </c>
      <c r="J70" s="50">
        <v>6000</v>
      </c>
      <c r="K70" s="50">
        <v>1500</v>
      </c>
      <c r="L70" s="50">
        <v>60</v>
      </c>
      <c r="M70" s="50" t="s">
        <v>2065</v>
      </c>
      <c r="N70" s="50" t="s">
        <v>269</v>
      </c>
      <c r="O70" s="38"/>
      <c r="P70" s="14"/>
      <c r="Q70" s="14"/>
      <c r="R70" s="14"/>
      <c r="S70" s="14"/>
      <c r="T70" s="14"/>
      <c r="U70" s="14"/>
      <c r="V70" s="14"/>
      <c r="W70" s="14"/>
      <c r="X70" s="14"/>
      <c r="Y70" s="14"/>
      <c r="Z70" s="14"/>
    </row>
    <row r="71" spans="1:15" s="26" customFormat="1" ht="39.75" customHeight="1">
      <c r="A71" s="50">
        <v>7</v>
      </c>
      <c r="B71" s="50" t="s">
        <v>1945</v>
      </c>
      <c r="C71" s="50" t="s">
        <v>1946</v>
      </c>
      <c r="D71" s="50" t="s">
        <v>1947</v>
      </c>
      <c r="E71" s="50" t="s">
        <v>1948</v>
      </c>
      <c r="F71" s="50">
        <v>82805</v>
      </c>
      <c r="G71" s="50">
        <v>75460</v>
      </c>
      <c r="H71" s="50">
        <v>0</v>
      </c>
      <c r="I71" s="50">
        <v>177000</v>
      </c>
      <c r="J71" s="50">
        <v>39186.91</v>
      </c>
      <c r="K71" s="50">
        <v>13062.3</v>
      </c>
      <c r="L71" s="50">
        <v>156.4</v>
      </c>
      <c r="M71" s="50" t="s">
        <v>2066</v>
      </c>
      <c r="N71" s="50" t="s">
        <v>613</v>
      </c>
      <c r="O71" s="48"/>
    </row>
    <row r="72" spans="1:15" s="26" customFormat="1" ht="39.75" customHeight="1">
      <c r="A72" s="50">
        <v>8</v>
      </c>
      <c r="B72" s="50" t="s">
        <v>1945</v>
      </c>
      <c r="C72" s="50" t="s">
        <v>1949</v>
      </c>
      <c r="D72" s="50" t="s">
        <v>1950</v>
      </c>
      <c r="E72" s="50" t="s">
        <v>1951</v>
      </c>
      <c r="F72" s="50">
        <v>20000</v>
      </c>
      <c r="G72" s="50">
        <v>18018</v>
      </c>
      <c r="H72" s="50">
        <v>0</v>
      </c>
      <c r="I72" s="50">
        <v>13200</v>
      </c>
      <c r="J72" s="50">
        <v>4944.3</v>
      </c>
      <c r="K72" s="50">
        <v>523.79</v>
      </c>
      <c r="L72" s="50">
        <v>43.2</v>
      </c>
      <c r="M72" s="50" t="s">
        <v>2067</v>
      </c>
      <c r="N72" s="50" t="s">
        <v>1952</v>
      </c>
      <c r="O72" s="48"/>
    </row>
    <row r="73" spans="1:15" s="12" customFormat="1" ht="39.75" customHeight="1">
      <c r="A73" s="51"/>
      <c r="B73" s="123" t="s">
        <v>2631</v>
      </c>
      <c r="C73" s="69">
        <v>3</v>
      </c>
      <c r="D73" s="51"/>
      <c r="E73" s="51"/>
      <c r="F73" s="117">
        <f>SUM(F74:F76)</f>
        <v>92800</v>
      </c>
      <c r="G73" s="117">
        <f aca="true" t="shared" si="5" ref="G73:L73">SUM(G74:G76)</f>
        <v>50300</v>
      </c>
      <c r="H73" s="117">
        <f t="shared" si="5"/>
        <v>8000</v>
      </c>
      <c r="I73" s="117">
        <f t="shared" si="5"/>
        <v>100000</v>
      </c>
      <c r="J73" s="117">
        <f t="shared" si="5"/>
        <v>18354.940000000002</v>
      </c>
      <c r="K73" s="117">
        <f t="shared" si="5"/>
        <v>5463.15</v>
      </c>
      <c r="L73" s="117">
        <f t="shared" si="5"/>
        <v>350</v>
      </c>
      <c r="M73" s="51"/>
      <c r="N73" s="51"/>
      <c r="O73" s="37"/>
    </row>
    <row r="74" spans="1:15" s="12" customFormat="1" ht="39.75" customHeight="1">
      <c r="A74" s="50">
        <v>1</v>
      </c>
      <c r="B74" s="50" t="s">
        <v>270</v>
      </c>
      <c r="C74" s="50" t="s">
        <v>271</v>
      </c>
      <c r="D74" s="50" t="s">
        <v>272</v>
      </c>
      <c r="E74" s="50" t="s">
        <v>2068</v>
      </c>
      <c r="F74" s="50">
        <v>20000</v>
      </c>
      <c r="G74" s="50">
        <v>12000</v>
      </c>
      <c r="H74" s="50">
        <v>5000</v>
      </c>
      <c r="I74" s="50">
        <v>25000</v>
      </c>
      <c r="J74" s="50">
        <v>3800</v>
      </c>
      <c r="K74" s="50">
        <v>1200</v>
      </c>
      <c r="L74" s="50">
        <v>150</v>
      </c>
      <c r="M74" s="50" t="s">
        <v>2069</v>
      </c>
      <c r="N74" s="50" t="s">
        <v>273</v>
      </c>
      <c r="O74" s="37"/>
    </row>
    <row r="75" spans="1:15" s="18" customFormat="1" ht="39.75" customHeight="1">
      <c r="A75" s="50">
        <v>2</v>
      </c>
      <c r="B75" s="50" t="s">
        <v>274</v>
      </c>
      <c r="C75" s="50" t="s">
        <v>275</v>
      </c>
      <c r="D75" s="50" t="s">
        <v>276</v>
      </c>
      <c r="E75" s="50" t="s">
        <v>277</v>
      </c>
      <c r="F75" s="50">
        <v>60000</v>
      </c>
      <c r="G75" s="50">
        <v>29000</v>
      </c>
      <c r="H75" s="50">
        <v>0</v>
      </c>
      <c r="I75" s="50">
        <v>69000</v>
      </c>
      <c r="J75" s="50">
        <v>13454.94</v>
      </c>
      <c r="K75" s="50">
        <v>3863.15</v>
      </c>
      <c r="L75" s="50">
        <v>200</v>
      </c>
      <c r="M75" s="50" t="s">
        <v>2070</v>
      </c>
      <c r="N75" s="50" t="s">
        <v>278</v>
      </c>
      <c r="O75" s="41"/>
    </row>
    <row r="76" spans="1:15" s="18" customFormat="1" ht="39.75" customHeight="1">
      <c r="A76" s="50">
        <v>3</v>
      </c>
      <c r="B76" s="50" t="s">
        <v>279</v>
      </c>
      <c r="C76" s="50" t="s">
        <v>280</v>
      </c>
      <c r="D76" s="50" t="s">
        <v>281</v>
      </c>
      <c r="E76" s="50" t="s">
        <v>282</v>
      </c>
      <c r="F76" s="50">
        <v>12800</v>
      </c>
      <c r="G76" s="50">
        <v>9300</v>
      </c>
      <c r="H76" s="50">
        <v>3000</v>
      </c>
      <c r="I76" s="50">
        <v>6000</v>
      </c>
      <c r="J76" s="50">
        <v>1100</v>
      </c>
      <c r="K76" s="50">
        <v>400</v>
      </c>
      <c r="L76" s="50">
        <v>0</v>
      </c>
      <c r="M76" s="50" t="s">
        <v>2071</v>
      </c>
      <c r="N76" s="50" t="s">
        <v>269</v>
      </c>
      <c r="O76" s="41"/>
    </row>
    <row r="77" spans="1:15" s="12" customFormat="1" ht="39.75" customHeight="1">
      <c r="A77" s="51"/>
      <c r="B77" s="123" t="s">
        <v>2632</v>
      </c>
      <c r="C77" s="69">
        <v>25</v>
      </c>
      <c r="D77" s="51"/>
      <c r="E77" s="51"/>
      <c r="F77" s="117">
        <f>SUM(F78:F102)</f>
        <v>842408</v>
      </c>
      <c r="G77" s="117">
        <f aca="true" t="shared" si="6" ref="G77:L77">SUM(G78:G102)</f>
        <v>730896.05</v>
      </c>
      <c r="H77" s="117">
        <f t="shared" si="6"/>
        <v>415570</v>
      </c>
      <c r="I77" s="117">
        <f t="shared" si="6"/>
        <v>1350179.092857143</v>
      </c>
      <c r="J77" s="117">
        <f t="shared" si="6"/>
        <v>159055.28</v>
      </c>
      <c r="K77" s="117">
        <f t="shared" si="6"/>
        <v>76187.52</v>
      </c>
      <c r="L77" s="117">
        <f t="shared" si="6"/>
        <v>1701</v>
      </c>
      <c r="M77" s="51"/>
      <c r="N77" s="51"/>
      <c r="O77" s="37"/>
    </row>
    <row r="78" spans="1:15" s="12" customFormat="1" ht="39.75" customHeight="1">
      <c r="A78" s="51">
        <v>1</v>
      </c>
      <c r="B78" s="51" t="s">
        <v>283</v>
      </c>
      <c r="C78" s="51" t="s">
        <v>284</v>
      </c>
      <c r="D78" s="51" t="s">
        <v>285</v>
      </c>
      <c r="E78" s="51" t="s">
        <v>286</v>
      </c>
      <c r="F78" s="51">
        <v>57135</v>
      </c>
      <c r="G78" s="51">
        <v>52821</v>
      </c>
      <c r="H78" s="51">
        <v>39500</v>
      </c>
      <c r="I78" s="51">
        <v>143200</v>
      </c>
      <c r="J78" s="51">
        <v>12135</v>
      </c>
      <c r="K78" s="51">
        <v>7725</v>
      </c>
      <c r="L78" s="51">
        <v>150</v>
      </c>
      <c r="M78" s="51" t="s">
        <v>2072</v>
      </c>
      <c r="N78" s="51" t="s">
        <v>287</v>
      </c>
      <c r="O78" s="37"/>
    </row>
    <row r="79" spans="1:15" s="12" customFormat="1" ht="39.75" customHeight="1">
      <c r="A79" s="51">
        <v>2</v>
      </c>
      <c r="B79" s="51" t="s">
        <v>289</v>
      </c>
      <c r="C79" s="51" t="s">
        <v>290</v>
      </c>
      <c r="D79" s="51" t="s">
        <v>291</v>
      </c>
      <c r="E79" s="51" t="s">
        <v>1437</v>
      </c>
      <c r="F79" s="51">
        <v>10000</v>
      </c>
      <c r="G79" s="51">
        <v>8000</v>
      </c>
      <c r="H79" s="51">
        <v>5000</v>
      </c>
      <c r="I79" s="50">
        <v>10000</v>
      </c>
      <c r="J79" s="50">
        <v>1000</v>
      </c>
      <c r="K79" s="50">
        <v>1000</v>
      </c>
      <c r="L79" s="51">
        <v>50</v>
      </c>
      <c r="M79" s="51" t="s">
        <v>2073</v>
      </c>
      <c r="N79" s="51" t="s">
        <v>292</v>
      </c>
      <c r="O79" s="37"/>
    </row>
    <row r="80" spans="1:15" s="12" customFormat="1" ht="39.75" customHeight="1">
      <c r="A80" s="51">
        <v>3</v>
      </c>
      <c r="B80" s="51" t="s">
        <v>293</v>
      </c>
      <c r="C80" s="51" t="s">
        <v>294</v>
      </c>
      <c r="D80" s="51" t="s">
        <v>295</v>
      </c>
      <c r="E80" s="51" t="s">
        <v>296</v>
      </c>
      <c r="F80" s="51">
        <v>7600</v>
      </c>
      <c r="G80" s="51">
        <v>7000</v>
      </c>
      <c r="H80" s="51">
        <v>3000</v>
      </c>
      <c r="I80" s="51">
        <v>19410</v>
      </c>
      <c r="J80" s="51">
        <v>3700</v>
      </c>
      <c r="K80" s="51">
        <v>620</v>
      </c>
      <c r="L80" s="51">
        <v>0</v>
      </c>
      <c r="M80" s="51" t="s">
        <v>2074</v>
      </c>
      <c r="N80" s="51" t="s">
        <v>297</v>
      </c>
      <c r="O80" s="37"/>
    </row>
    <row r="81" spans="1:15" s="12" customFormat="1" ht="39.75" customHeight="1">
      <c r="A81" s="51">
        <v>4</v>
      </c>
      <c r="B81" s="51" t="s">
        <v>298</v>
      </c>
      <c r="C81" s="51" t="s">
        <v>299</v>
      </c>
      <c r="D81" s="51" t="s">
        <v>291</v>
      </c>
      <c r="E81" s="51" t="s">
        <v>1403</v>
      </c>
      <c r="F81" s="51">
        <v>20205</v>
      </c>
      <c r="G81" s="51">
        <v>19383</v>
      </c>
      <c r="H81" s="51">
        <v>14000</v>
      </c>
      <c r="I81" s="51">
        <v>37750</v>
      </c>
      <c r="J81" s="51">
        <v>3588</v>
      </c>
      <c r="K81" s="51">
        <v>5485</v>
      </c>
      <c r="L81" s="51">
        <v>0</v>
      </c>
      <c r="M81" s="51" t="s">
        <v>2075</v>
      </c>
      <c r="N81" s="51" t="s">
        <v>1307</v>
      </c>
      <c r="O81" s="37"/>
    </row>
    <row r="82" spans="1:15" s="12" customFormat="1" ht="39.75" customHeight="1">
      <c r="A82" s="51">
        <v>5</v>
      </c>
      <c r="B82" s="51" t="s">
        <v>300</v>
      </c>
      <c r="C82" s="51" t="s">
        <v>1308</v>
      </c>
      <c r="D82" s="51" t="s">
        <v>301</v>
      </c>
      <c r="E82" s="51" t="s">
        <v>302</v>
      </c>
      <c r="F82" s="51">
        <v>22761</v>
      </c>
      <c r="G82" s="51">
        <v>18523</v>
      </c>
      <c r="H82" s="51">
        <v>0</v>
      </c>
      <c r="I82" s="51">
        <v>67240</v>
      </c>
      <c r="J82" s="51">
        <v>11257</v>
      </c>
      <c r="K82" s="51">
        <v>9177</v>
      </c>
      <c r="L82" s="51">
        <v>150</v>
      </c>
      <c r="M82" s="51" t="s">
        <v>2076</v>
      </c>
      <c r="N82" s="51" t="s">
        <v>1053</v>
      </c>
      <c r="O82" s="37"/>
    </row>
    <row r="83" spans="1:15" s="12" customFormat="1" ht="39.75" customHeight="1">
      <c r="A83" s="51">
        <v>6</v>
      </c>
      <c r="B83" s="51" t="s">
        <v>303</v>
      </c>
      <c r="C83" s="51" t="s">
        <v>305</v>
      </c>
      <c r="D83" s="51" t="s">
        <v>306</v>
      </c>
      <c r="E83" s="51" t="s">
        <v>307</v>
      </c>
      <c r="F83" s="51">
        <v>21200</v>
      </c>
      <c r="G83" s="51">
        <v>18736</v>
      </c>
      <c r="H83" s="51">
        <v>14070</v>
      </c>
      <c r="I83" s="51">
        <v>38010</v>
      </c>
      <c r="J83" s="51">
        <v>4615</v>
      </c>
      <c r="K83" s="51">
        <v>3737</v>
      </c>
      <c r="L83" s="51">
        <v>0</v>
      </c>
      <c r="M83" s="51" t="s">
        <v>2077</v>
      </c>
      <c r="N83" s="51" t="s">
        <v>308</v>
      </c>
      <c r="O83" s="37"/>
    </row>
    <row r="84" spans="1:15" s="12" customFormat="1" ht="39.75" customHeight="1">
      <c r="A84" s="51">
        <v>7</v>
      </c>
      <c r="B84" s="51" t="s">
        <v>309</v>
      </c>
      <c r="C84" s="51" t="s">
        <v>310</v>
      </c>
      <c r="D84" s="51" t="s">
        <v>311</v>
      </c>
      <c r="E84" s="51" t="s">
        <v>312</v>
      </c>
      <c r="F84" s="51">
        <v>4880</v>
      </c>
      <c r="G84" s="51">
        <v>4370</v>
      </c>
      <c r="H84" s="51">
        <v>0</v>
      </c>
      <c r="I84" s="51">
        <v>28552</v>
      </c>
      <c r="J84" s="51">
        <v>2447</v>
      </c>
      <c r="K84" s="51">
        <v>2417</v>
      </c>
      <c r="L84" s="51">
        <v>0</v>
      </c>
      <c r="M84" s="51" t="s">
        <v>2078</v>
      </c>
      <c r="N84" s="51" t="s">
        <v>313</v>
      </c>
      <c r="O84" s="37"/>
    </row>
    <row r="85" spans="1:15" s="12" customFormat="1" ht="53.25" customHeight="1">
      <c r="A85" s="51">
        <v>8</v>
      </c>
      <c r="B85" s="51" t="s">
        <v>314</v>
      </c>
      <c r="C85" s="51" t="s">
        <v>315</v>
      </c>
      <c r="D85" s="50" t="s">
        <v>316</v>
      </c>
      <c r="E85" s="50" t="s">
        <v>302</v>
      </c>
      <c r="F85" s="51">
        <v>31308</v>
      </c>
      <c r="G85" s="50">
        <v>27155.05</v>
      </c>
      <c r="H85" s="50">
        <v>25000</v>
      </c>
      <c r="I85" s="50">
        <v>42990</v>
      </c>
      <c r="J85" s="50">
        <v>1845.28</v>
      </c>
      <c r="K85" s="50">
        <v>1464.52</v>
      </c>
      <c r="L85" s="50">
        <v>0</v>
      </c>
      <c r="M85" s="50" t="s">
        <v>2079</v>
      </c>
      <c r="N85" s="51" t="s">
        <v>317</v>
      </c>
      <c r="O85" s="37"/>
    </row>
    <row r="86" spans="1:15" s="12" customFormat="1" ht="39.75" customHeight="1">
      <c r="A86" s="51">
        <v>9</v>
      </c>
      <c r="B86" s="51" t="s">
        <v>319</v>
      </c>
      <c r="C86" s="51" t="s">
        <v>320</v>
      </c>
      <c r="D86" s="51" t="s">
        <v>321</v>
      </c>
      <c r="E86" s="51" t="s">
        <v>1497</v>
      </c>
      <c r="F86" s="51">
        <v>3550</v>
      </c>
      <c r="G86" s="51">
        <v>2100</v>
      </c>
      <c r="H86" s="51">
        <v>0</v>
      </c>
      <c r="I86" s="51">
        <v>9500</v>
      </c>
      <c r="J86" s="51">
        <v>3000</v>
      </c>
      <c r="K86" s="51">
        <v>1200</v>
      </c>
      <c r="L86" s="51">
        <v>0</v>
      </c>
      <c r="M86" s="50" t="s">
        <v>2080</v>
      </c>
      <c r="N86" s="51" t="s">
        <v>322</v>
      </c>
      <c r="O86" s="37"/>
    </row>
    <row r="87" spans="1:15" s="12" customFormat="1" ht="57.75" customHeight="1">
      <c r="A87" s="51">
        <v>10</v>
      </c>
      <c r="B87" s="50" t="s">
        <v>324</v>
      </c>
      <c r="C87" s="50" t="s">
        <v>325</v>
      </c>
      <c r="D87" s="50" t="s">
        <v>326</v>
      </c>
      <c r="E87" s="50" t="s">
        <v>327</v>
      </c>
      <c r="F87" s="50">
        <v>15000</v>
      </c>
      <c r="G87" s="50">
        <v>9000</v>
      </c>
      <c r="H87" s="50">
        <v>2000</v>
      </c>
      <c r="I87" s="50">
        <v>20000</v>
      </c>
      <c r="J87" s="50">
        <v>5000</v>
      </c>
      <c r="K87" s="50">
        <v>2000</v>
      </c>
      <c r="L87" s="50">
        <v>20</v>
      </c>
      <c r="M87" s="50" t="s">
        <v>2081</v>
      </c>
      <c r="N87" s="50" t="s">
        <v>328</v>
      </c>
      <c r="O87" s="37"/>
    </row>
    <row r="88" spans="1:15" s="19" customFormat="1" ht="39.75" customHeight="1">
      <c r="A88" s="51">
        <v>11</v>
      </c>
      <c r="B88" s="51" t="s">
        <v>329</v>
      </c>
      <c r="C88" s="51" t="s">
        <v>330</v>
      </c>
      <c r="D88" s="51" t="s">
        <v>331</v>
      </c>
      <c r="E88" s="51" t="s">
        <v>332</v>
      </c>
      <c r="F88" s="51">
        <v>18000</v>
      </c>
      <c r="G88" s="51">
        <v>15500</v>
      </c>
      <c r="H88" s="51">
        <v>0</v>
      </c>
      <c r="I88" s="51">
        <v>32000</v>
      </c>
      <c r="J88" s="51">
        <v>2800</v>
      </c>
      <c r="K88" s="51">
        <v>700</v>
      </c>
      <c r="L88" s="51">
        <v>90</v>
      </c>
      <c r="M88" s="51" t="s">
        <v>2082</v>
      </c>
      <c r="N88" s="51" t="s">
        <v>1351</v>
      </c>
      <c r="O88" s="37"/>
    </row>
    <row r="89" spans="1:15" s="19" customFormat="1" ht="39.75" customHeight="1">
      <c r="A89" s="51">
        <v>12</v>
      </c>
      <c r="B89" s="51" t="s">
        <v>333</v>
      </c>
      <c r="C89" s="51" t="s">
        <v>334</v>
      </c>
      <c r="D89" s="51" t="s">
        <v>335</v>
      </c>
      <c r="E89" s="51" t="s">
        <v>286</v>
      </c>
      <c r="F89" s="51">
        <v>41000</v>
      </c>
      <c r="G89" s="51">
        <v>35000</v>
      </c>
      <c r="H89" s="51">
        <v>10000</v>
      </c>
      <c r="I89" s="51">
        <v>110000</v>
      </c>
      <c r="J89" s="51">
        <v>6750</v>
      </c>
      <c r="K89" s="51">
        <v>4800</v>
      </c>
      <c r="L89" s="51">
        <v>246</v>
      </c>
      <c r="M89" s="51" t="s">
        <v>2083</v>
      </c>
      <c r="N89" s="51" t="s">
        <v>336</v>
      </c>
      <c r="O89" s="37"/>
    </row>
    <row r="90" spans="1:15" s="12" customFormat="1" ht="39.75" customHeight="1">
      <c r="A90" s="51">
        <v>13</v>
      </c>
      <c r="B90" s="51" t="s">
        <v>343</v>
      </c>
      <c r="C90" s="50" t="s">
        <v>2084</v>
      </c>
      <c r="D90" s="51" t="s">
        <v>344</v>
      </c>
      <c r="E90" s="51" t="s">
        <v>345</v>
      </c>
      <c r="F90" s="51">
        <v>10000</v>
      </c>
      <c r="G90" s="51">
        <v>8000</v>
      </c>
      <c r="H90" s="51">
        <v>2000</v>
      </c>
      <c r="I90" s="51">
        <v>30000</v>
      </c>
      <c r="J90" s="51">
        <v>2600</v>
      </c>
      <c r="K90" s="51">
        <v>1200</v>
      </c>
      <c r="L90" s="51">
        <v>0</v>
      </c>
      <c r="M90" s="51" t="s">
        <v>2085</v>
      </c>
      <c r="N90" s="75" t="s">
        <v>261</v>
      </c>
      <c r="O90" s="37"/>
    </row>
    <row r="91" spans="1:161" s="13" customFormat="1" ht="39.75" customHeight="1">
      <c r="A91" s="51">
        <v>14</v>
      </c>
      <c r="B91" s="50" t="s">
        <v>346</v>
      </c>
      <c r="C91" s="50" t="s">
        <v>347</v>
      </c>
      <c r="D91" s="50" t="s">
        <v>348</v>
      </c>
      <c r="E91" s="50" t="s">
        <v>349</v>
      </c>
      <c r="F91" s="50">
        <v>208853</v>
      </c>
      <c r="G91" s="50">
        <v>197603</v>
      </c>
      <c r="H91" s="50">
        <v>127000</v>
      </c>
      <c r="I91" s="50">
        <v>226784.092857143</v>
      </c>
      <c r="J91" s="50">
        <v>21529</v>
      </c>
      <c r="K91" s="50">
        <v>1466</v>
      </c>
      <c r="L91" s="50">
        <v>432</v>
      </c>
      <c r="M91" s="50" t="s">
        <v>350</v>
      </c>
      <c r="N91" s="50" t="s">
        <v>351</v>
      </c>
      <c r="O91" s="38"/>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1"/>
      <c r="EM91" s="21"/>
      <c r="EN91" s="21"/>
      <c r="EO91" s="21"/>
      <c r="EP91" s="21"/>
      <c r="EQ91" s="21"/>
      <c r="ER91" s="21"/>
      <c r="ES91" s="21"/>
      <c r="ET91" s="21"/>
      <c r="EU91" s="21"/>
      <c r="EV91" s="21"/>
      <c r="EW91" s="21"/>
      <c r="EX91" s="21"/>
      <c r="EY91" s="21"/>
      <c r="EZ91" s="21"/>
      <c r="FA91" s="21"/>
      <c r="FB91" s="21"/>
      <c r="FC91" s="21"/>
      <c r="FD91" s="21"/>
      <c r="FE91" s="21"/>
    </row>
    <row r="92" spans="1:15" s="12" customFormat="1" ht="39.75" customHeight="1">
      <c r="A92" s="51">
        <v>15</v>
      </c>
      <c r="B92" s="50" t="s">
        <v>353</v>
      </c>
      <c r="C92" s="50" t="s">
        <v>354</v>
      </c>
      <c r="D92" s="50" t="s">
        <v>355</v>
      </c>
      <c r="E92" s="50" t="s">
        <v>356</v>
      </c>
      <c r="F92" s="51">
        <v>37000</v>
      </c>
      <c r="G92" s="51">
        <v>29600</v>
      </c>
      <c r="H92" s="51">
        <v>0</v>
      </c>
      <c r="I92" s="51">
        <v>82000</v>
      </c>
      <c r="J92" s="51">
        <v>4350</v>
      </c>
      <c r="K92" s="51">
        <v>900</v>
      </c>
      <c r="L92" s="51">
        <v>0</v>
      </c>
      <c r="M92" s="50" t="s">
        <v>2086</v>
      </c>
      <c r="N92" s="76" t="s">
        <v>357</v>
      </c>
      <c r="O92" s="37"/>
    </row>
    <row r="93" spans="1:15" s="12" customFormat="1" ht="39.75" customHeight="1">
      <c r="A93" s="51">
        <v>16</v>
      </c>
      <c r="B93" s="51" t="s">
        <v>358</v>
      </c>
      <c r="C93" s="51" t="s">
        <v>359</v>
      </c>
      <c r="D93" s="51" t="s">
        <v>360</v>
      </c>
      <c r="E93" s="93" t="s">
        <v>2575</v>
      </c>
      <c r="F93" s="51">
        <v>3300</v>
      </c>
      <c r="G93" s="51">
        <v>2980</v>
      </c>
      <c r="H93" s="51">
        <v>0</v>
      </c>
      <c r="I93" s="51">
        <v>2000</v>
      </c>
      <c r="J93" s="51">
        <v>635</v>
      </c>
      <c r="K93" s="51">
        <v>288</v>
      </c>
      <c r="L93" s="51">
        <v>0</v>
      </c>
      <c r="M93" s="51" t="s">
        <v>2087</v>
      </c>
      <c r="N93" s="51" t="s">
        <v>361</v>
      </c>
      <c r="O93" s="37"/>
    </row>
    <row r="94" spans="1:15" s="15" customFormat="1" ht="39.75" customHeight="1">
      <c r="A94" s="51">
        <v>17</v>
      </c>
      <c r="B94" s="51" t="s">
        <v>362</v>
      </c>
      <c r="C94" s="51" t="s">
        <v>363</v>
      </c>
      <c r="D94" s="51" t="s">
        <v>364</v>
      </c>
      <c r="E94" s="51" t="s">
        <v>365</v>
      </c>
      <c r="F94" s="51">
        <v>4500</v>
      </c>
      <c r="G94" s="51">
        <v>4500</v>
      </c>
      <c r="H94" s="51">
        <v>0</v>
      </c>
      <c r="I94" s="51">
        <v>2800</v>
      </c>
      <c r="J94" s="51">
        <v>80</v>
      </c>
      <c r="K94" s="51">
        <v>90</v>
      </c>
      <c r="L94" s="51">
        <v>0</v>
      </c>
      <c r="M94" s="51" t="s">
        <v>2088</v>
      </c>
      <c r="N94" s="51" t="s">
        <v>366</v>
      </c>
      <c r="O94" s="37"/>
    </row>
    <row r="95" spans="1:15" s="18" customFormat="1" ht="39.75" customHeight="1">
      <c r="A95" s="51">
        <v>18</v>
      </c>
      <c r="B95" s="51" t="s">
        <v>367</v>
      </c>
      <c r="C95" s="51" t="s">
        <v>2089</v>
      </c>
      <c r="D95" s="51" t="s">
        <v>368</v>
      </c>
      <c r="E95" s="51" t="s">
        <v>194</v>
      </c>
      <c r="F95" s="51">
        <v>11308</v>
      </c>
      <c r="G95" s="51">
        <v>10978</v>
      </c>
      <c r="H95" s="51">
        <v>0</v>
      </c>
      <c r="I95" s="51">
        <v>8347</v>
      </c>
      <c r="J95" s="51">
        <v>2147</v>
      </c>
      <c r="K95" s="51">
        <v>658</v>
      </c>
      <c r="L95" s="51">
        <v>0</v>
      </c>
      <c r="M95" s="51" t="s">
        <v>2090</v>
      </c>
      <c r="N95" s="51" t="s">
        <v>369</v>
      </c>
      <c r="O95" s="41"/>
    </row>
    <row r="96" spans="1:15" s="12" customFormat="1" ht="39.75" customHeight="1">
      <c r="A96" s="51">
        <v>19</v>
      </c>
      <c r="B96" s="50" t="s">
        <v>370</v>
      </c>
      <c r="C96" s="50" t="s">
        <v>371</v>
      </c>
      <c r="D96" s="50" t="s">
        <v>372</v>
      </c>
      <c r="E96" s="50" t="s">
        <v>373</v>
      </c>
      <c r="F96" s="50">
        <v>5000</v>
      </c>
      <c r="G96" s="50">
        <v>3500</v>
      </c>
      <c r="H96" s="50">
        <v>0</v>
      </c>
      <c r="I96" s="50">
        <v>20000</v>
      </c>
      <c r="J96" s="50">
        <v>2000</v>
      </c>
      <c r="K96" s="50">
        <v>1000</v>
      </c>
      <c r="L96" s="50">
        <v>0</v>
      </c>
      <c r="M96" s="50" t="s">
        <v>2091</v>
      </c>
      <c r="N96" s="50" t="s">
        <v>2092</v>
      </c>
      <c r="O96" s="37"/>
    </row>
    <row r="97" spans="1:15" s="12" customFormat="1" ht="39.75" customHeight="1">
      <c r="A97" s="51">
        <v>20</v>
      </c>
      <c r="B97" s="51" t="s">
        <v>375</v>
      </c>
      <c r="C97" s="51" t="s">
        <v>376</v>
      </c>
      <c r="D97" s="51" t="s">
        <v>377</v>
      </c>
      <c r="E97" s="51" t="s">
        <v>378</v>
      </c>
      <c r="F97" s="51">
        <v>20000</v>
      </c>
      <c r="G97" s="51">
        <v>17863</v>
      </c>
      <c r="H97" s="51">
        <v>7000</v>
      </c>
      <c r="I97" s="51">
        <v>21878</v>
      </c>
      <c r="J97" s="51">
        <v>4012</v>
      </c>
      <c r="K97" s="51">
        <v>2876</v>
      </c>
      <c r="L97" s="51">
        <v>25</v>
      </c>
      <c r="M97" s="51" t="s">
        <v>2093</v>
      </c>
      <c r="N97" s="51" t="s">
        <v>379</v>
      </c>
      <c r="O97" s="37"/>
    </row>
    <row r="98" spans="1:15" s="12" customFormat="1" ht="39.75" customHeight="1">
      <c r="A98" s="51">
        <v>21</v>
      </c>
      <c r="B98" s="51" t="s">
        <v>380</v>
      </c>
      <c r="C98" s="51" t="s">
        <v>381</v>
      </c>
      <c r="D98" s="51" t="s">
        <v>301</v>
      </c>
      <c r="E98" s="51" t="s">
        <v>382</v>
      </c>
      <c r="F98" s="51">
        <v>53000</v>
      </c>
      <c r="G98" s="51">
        <v>34768</v>
      </c>
      <c r="H98" s="51">
        <v>20000</v>
      </c>
      <c r="I98" s="51">
        <v>60000</v>
      </c>
      <c r="J98" s="51">
        <v>4800</v>
      </c>
      <c r="K98" s="51">
        <v>1500</v>
      </c>
      <c r="L98" s="51">
        <v>0</v>
      </c>
      <c r="M98" s="51" t="s">
        <v>2094</v>
      </c>
      <c r="N98" s="51" t="s">
        <v>383</v>
      </c>
      <c r="O98" s="37"/>
    </row>
    <row r="99" spans="1:15" s="12" customFormat="1" ht="103.5" customHeight="1">
      <c r="A99" s="51">
        <v>22</v>
      </c>
      <c r="B99" s="51" t="s">
        <v>385</v>
      </c>
      <c r="C99" s="51" t="s">
        <v>386</v>
      </c>
      <c r="D99" s="99" t="s">
        <v>2579</v>
      </c>
      <c r="E99" s="93" t="s">
        <v>2597</v>
      </c>
      <c r="F99" s="51">
        <v>137378</v>
      </c>
      <c r="G99" s="51">
        <v>113883</v>
      </c>
      <c r="H99" s="51">
        <v>103000</v>
      </c>
      <c r="I99" s="51">
        <v>220500</v>
      </c>
      <c r="J99" s="51">
        <v>42002</v>
      </c>
      <c r="K99" s="51">
        <v>13000</v>
      </c>
      <c r="L99" s="51">
        <v>303</v>
      </c>
      <c r="M99" s="51" t="s">
        <v>2095</v>
      </c>
      <c r="N99" s="51" t="s">
        <v>387</v>
      </c>
      <c r="O99" s="37"/>
    </row>
    <row r="100" spans="1:15" s="12" customFormat="1" ht="39.75" customHeight="1">
      <c r="A100" s="51">
        <v>23</v>
      </c>
      <c r="B100" s="50" t="s">
        <v>1705</v>
      </c>
      <c r="C100" s="50" t="s">
        <v>1706</v>
      </c>
      <c r="D100" s="50" t="s">
        <v>1707</v>
      </c>
      <c r="E100" s="50" t="s">
        <v>1708</v>
      </c>
      <c r="F100" s="50">
        <v>3280</v>
      </c>
      <c r="G100" s="50">
        <v>2788</v>
      </c>
      <c r="H100" s="50">
        <v>1000</v>
      </c>
      <c r="I100" s="50">
        <v>4232</v>
      </c>
      <c r="J100" s="50">
        <v>480</v>
      </c>
      <c r="K100" s="50">
        <v>260</v>
      </c>
      <c r="L100" s="50">
        <v>0</v>
      </c>
      <c r="M100" s="50" t="s">
        <v>2096</v>
      </c>
      <c r="N100" s="50" t="s">
        <v>1709</v>
      </c>
      <c r="O100" s="37"/>
    </row>
    <row r="101" spans="1:15" s="12" customFormat="1" ht="39.75" customHeight="1">
      <c r="A101" s="51">
        <v>24</v>
      </c>
      <c r="B101" s="51" t="s">
        <v>1717</v>
      </c>
      <c r="C101" s="51" t="s">
        <v>1718</v>
      </c>
      <c r="D101" s="51" t="s">
        <v>2097</v>
      </c>
      <c r="E101" s="51" t="s">
        <v>1496</v>
      </c>
      <c r="F101" s="51">
        <v>74150</v>
      </c>
      <c r="G101" s="51">
        <v>71005</v>
      </c>
      <c r="H101" s="51">
        <v>37000</v>
      </c>
      <c r="I101" s="51">
        <v>100486</v>
      </c>
      <c r="J101" s="51">
        <v>15533</v>
      </c>
      <c r="K101" s="51">
        <v>11824</v>
      </c>
      <c r="L101" s="51">
        <v>200</v>
      </c>
      <c r="M101" s="51" t="s">
        <v>1716</v>
      </c>
      <c r="N101" s="51" t="s">
        <v>1405</v>
      </c>
      <c r="O101" s="37"/>
    </row>
    <row r="102" spans="1:15" s="12" customFormat="1" ht="39.75" customHeight="1">
      <c r="A102" s="51">
        <v>25</v>
      </c>
      <c r="B102" s="51" t="s">
        <v>1636</v>
      </c>
      <c r="C102" s="51" t="s">
        <v>1637</v>
      </c>
      <c r="D102" s="51" t="s">
        <v>1638</v>
      </c>
      <c r="E102" s="51" t="s">
        <v>356</v>
      </c>
      <c r="F102" s="51">
        <v>22000</v>
      </c>
      <c r="G102" s="51">
        <v>15840</v>
      </c>
      <c r="H102" s="51">
        <v>6000</v>
      </c>
      <c r="I102" s="51">
        <v>12500</v>
      </c>
      <c r="J102" s="51">
        <v>750</v>
      </c>
      <c r="K102" s="51">
        <v>800</v>
      </c>
      <c r="L102" s="51">
        <v>35</v>
      </c>
      <c r="M102" s="51" t="s">
        <v>1775</v>
      </c>
      <c r="N102" s="51" t="s">
        <v>1405</v>
      </c>
      <c r="O102" s="37"/>
    </row>
    <row r="103" spans="1:15" s="12" customFormat="1" ht="39.75" customHeight="1">
      <c r="A103" s="51"/>
      <c r="B103" s="123" t="s">
        <v>2633</v>
      </c>
      <c r="C103" s="69">
        <v>8</v>
      </c>
      <c r="D103" s="51"/>
      <c r="E103" s="51"/>
      <c r="F103" s="117">
        <f>SUM(F104:F111)</f>
        <v>84079</v>
      </c>
      <c r="G103" s="117">
        <f aca="true" t="shared" si="7" ref="G103:L103">SUM(G104:G111)</f>
        <v>73974</v>
      </c>
      <c r="H103" s="117">
        <f t="shared" si="7"/>
        <v>4500</v>
      </c>
      <c r="I103" s="117">
        <f t="shared" si="7"/>
        <v>277300</v>
      </c>
      <c r="J103" s="117">
        <f t="shared" si="7"/>
        <v>22250</v>
      </c>
      <c r="K103" s="117">
        <f t="shared" si="7"/>
        <v>12620</v>
      </c>
      <c r="L103" s="117">
        <f t="shared" si="7"/>
        <v>10</v>
      </c>
      <c r="M103" s="51"/>
      <c r="N103" s="51"/>
      <c r="O103" s="37"/>
    </row>
    <row r="104" spans="1:15" s="12" customFormat="1" ht="39.75" customHeight="1">
      <c r="A104" s="51">
        <v>1</v>
      </c>
      <c r="B104" s="51" t="s">
        <v>388</v>
      </c>
      <c r="C104" s="51" t="s">
        <v>389</v>
      </c>
      <c r="D104" s="51" t="s">
        <v>390</v>
      </c>
      <c r="E104" s="51" t="s">
        <v>391</v>
      </c>
      <c r="F104" s="51">
        <v>5000</v>
      </c>
      <c r="G104" s="51">
        <v>4200</v>
      </c>
      <c r="H104" s="51">
        <v>0</v>
      </c>
      <c r="I104" s="51">
        <v>6000</v>
      </c>
      <c r="J104" s="51">
        <v>550</v>
      </c>
      <c r="K104" s="51">
        <v>280</v>
      </c>
      <c r="L104" s="51">
        <v>0</v>
      </c>
      <c r="M104" s="51" t="s">
        <v>2098</v>
      </c>
      <c r="N104" s="51" t="s">
        <v>1694</v>
      </c>
      <c r="O104" s="37"/>
    </row>
    <row r="105" spans="1:15" s="19" customFormat="1" ht="39.75" customHeight="1">
      <c r="A105" s="51">
        <v>2</v>
      </c>
      <c r="B105" s="51" t="s">
        <v>1695</v>
      </c>
      <c r="C105" s="51" t="s">
        <v>1696</v>
      </c>
      <c r="D105" s="51" t="s">
        <v>1697</v>
      </c>
      <c r="E105" s="51" t="s">
        <v>1698</v>
      </c>
      <c r="F105" s="51">
        <v>6384</v>
      </c>
      <c r="G105" s="51">
        <v>5884</v>
      </c>
      <c r="H105" s="51">
        <v>0</v>
      </c>
      <c r="I105" s="51">
        <v>60000</v>
      </c>
      <c r="J105" s="51">
        <v>5000</v>
      </c>
      <c r="K105" s="51">
        <v>3000</v>
      </c>
      <c r="L105" s="51">
        <v>0</v>
      </c>
      <c r="M105" s="51" t="s">
        <v>2099</v>
      </c>
      <c r="N105" s="51" t="s">
        <v>1699</v>
      </c>
      <c r="O105" s="37"/>
    </row>
    <row r="106" spans="1:15" s="12" customFormat="1" ht="39.75" customHeight="1">
      <c r="A106" s="51">
        <v>3</v>
      </c>
      <c r="B106" s="51" t="s">
        <v>1700</v>
      </c>
      <c r="C106" s="51" t="s">
        <v>1701</v>
      </c>
      <c r="D106" s="51" t="s">
        <v>1702</v>
      </c>
      <c r="E106" s="51" t="s">
        <v>2100</v>
      </c>
      <c r="F106" s="51">
        <v>22000</v>
      </c>
      <c r="G106" s="51">
        <v>16000</v>
      </c>
      <c r="H106" s="51">
        <v>0</v>
      </c>
      <c r="I106" s="51">
        <v>30000</v>
      </c>
      <c r="J106" s="51">
        <v>1500</v>
      </c>
      <c r="K106" s="51">
        <v>1000</v>
      </c>
      <c r="L106" s="51">
        <v>0</v>
      </c>
      <c r="M106" s="51" t="s">
        <v>2101</v>
      </c>
      <c r="N106" s="51" t="s">
        <v>1703</v>
      </c>
      <c r="O106" s="37"/>
    </row>
    <row r="107" spans="1:15" s="12" customFormat="1" ht="39.75" customHeight="1">
      <c r="A107" s="51">
        <v>4</v>
      </c>
      <c r="B107" s="51" t="s">
        <v>353</v>
      </c>
      <c r="C107" s="51" t="s">
        <v>1710</v>
      </c>
      <c r="D107" s="51" t="s">
        <v>1711</v>
      </c>
      <c r="E107" s="51" t="s">
        <v>1712</v>
      </c>
      <c r="F107" s="51">
        <v>20000</v>
      </c>
      <c r="G107" s="51">
        <v>18000</v>
      </c>
      <c r="H107" s="51">
        <v>0</v>
      </c>
      <c r="I107" s="51">
        <v>130000</v>
      </c>
      <c r="J107" s="51">
        <v>6500</v>
      </c>
      <c r="K107" s="51">
        <v>3900</v>
      </c>
      <c r="L107" s="51">
        <v>0</v>
      </c>
      <c r="M107" s="50" t="s">
        <v>2102</v>
      </c>
      <c r="N107" s="51" t="s">
        <v>287</v>
      </c>
      <c r="O107" s="37"/>
    </row>
    <row r="108" spans="1:15" s="12" customFormat="1" ht="39.75" customHeight="1">
      <c r="A108" s="51">
        <v>5</v>
      </c>
      <c r="B108" s="51" t="s">
        <v>1713</v>
      </c>
      <c r="C108" s="51" t="s">
        <v>1714</v>
      </c>
      <c r="D108" s="51" t="s">
        <v>339</v>
      </c>
      <c r="E108" s="51" t="s">
        <v>1715</v>
      </c>
      <c r="F108" s="51">
        <v>8200</v>
      </c>
      <c r="G108" s="51">
        <v>7905</v>
      </c>
      <c r="H108" s="51">
        <v>0</v>
      </c>
      <c r="I108" s="51">
        <v>4000</v>
      </c>
      <c r="J108" s="51">
        <v>100</v>
      </c>
      <c r="K108" s="51">
        <v>100</v>
      </c>
      <c r="L108" s="51">
        <v>0</v>
      </c>
      <c r="M108" s="51" t="s">
        <v>1716</v>
      </c>
      <c r="N108" s="51" t="s">
        <v>143</v>
      </c>
      <c r="O108" s="37"/>
    </row>
    <row r="109" spans="1:15" s="12" customFormat="1" ht="39.75" customHeight="1">
      <c r="A109" s="51">
        <v>6</v>
      </c>
      <c r="B109" s="51" t="s">
        <v>1719</v>
      </c>
      <c r="C109" s="51" t="s">
        <v>1720</v>
      </c>
      <c r="D109" s="51" t="s">
        <v>1721</v>
      </c>
      <c r="E109" s="51" t="s">
        <v>2103</v>
      </c>
      <c r="F109" s="51">
        <v>6995</v>
      </c>
      <c r="G109" s="51">
        <v>6785</v>
      </c>
      <c r="H109" s="51">
        <v>0</v>
      </c>
      <c r="I109" s="51">
        <v>21800</v>
      </c>
      <c r="J109" s="51">
        <v>5700</v>
      </c>
      <c r="K109" s="51">
        <v>3500</v>
      </c>
      <c r="L109" s="51">
        <v>0</v>
      </c>
      <c r="M109" s="51" t="s">
        <v>2104</v>
      </c>
      <c r="N109" s="51" t="s">
        <v>1722</v>
      </c>
      <c r="O109" s="37"/>
    </row>
    <row r="110" spans="1:15" s="19" customFormat="1" ht="39.75" customHeight="1">
      <c r="A110" s="51">
        <v>7</v>
      </c>
      <c r="B110" s="51" t="s">
        <v>337</v>
      </c>
      <c r="C110" s="51" t="s">
        <v>338</v>
      </c>
      <c r="D110" s="51" t="s">
        <v>339</v>
      </c>
      <c r="E110" s="51" t="s">
        <v>2105</v>
      </c>
      <c r="F110" s="51">
        <v>12000</v>
      </c>
      <c r="G110" s="51">
        <v>12000</v>
      </c>
      <c r="H110" s="51">
        <v>3000</v>
      </c>
      <c r="I110" s="51">
        <v>13000</v>
      </c>
      <c r="J110" s="51">
        <v>400</v>
      </c>
      <c r="K110" s="51">
        <v>240</v>
      </c>
      <c r="L110" s="51">
        <v>0</v>
      </c>
      <c r="M110" s="51" t="s">
        <v>2106</v>
      </c>
      <c r="N110" s="51" t="s">
        <v>340</v>
      </c>
      <c r="O110" s="37"/>
    </row>
    <row r="111" spans="1:15" s="18" customFormat="1" ht="39.75" customHeight="1">
      <c r="A111" s="51">
        <v>8</v>
      </c>
      <c r="B111" s="51" t="s">
        <v>411</v>
      </c>
      <c r="C111" s="51" t="s">
        <v>412</v>
      </c>
      <c r="D111" s="51" t="s">
        <v>413</v>
      </c>
      <c r="E111" s="51" t="s">
        <v>414</v>
      </c>
      <c r="F111" s="51">
        <v>3500</v>
      </c>
      <c r="G111" s="51">
        <v>3200</v>
      </c>
      <c r="H111" s="51">
        <v>1500</v>
      </c>
      <c r="I111" s="51">
        <v>12500</v>
      </c>
      <c r="J111" s="51">
        <v>2500</v>
      </c>
      <c r="K111" s="51">
        <v>600</v>
      </c>
      <c r="L111" s="51">
        <v>10</v>
      </c>
      <c r="M111" s="51" t="s">
        <v>2107</v>
      </c>
      <c r="N111" s="51" t="s">
        <v>244</v>
      </c>
      <c r="O111" s="37"/>
    </row>
    <row r="112" spans="1:15" s="12" customFormat="1" ht="39.75" customHeight="1">
      <c r="A112" s="51"/>
      <c r="B112" s="123" t="s">
        <v>2634</v>
      </c>
      <c r="C112" s="69">
        <v>26</v>
      </c>
      <c r="D112" s="51"/>
      <c r="E112" s="51"/>
      <c r="F112" s="117">
        <f>SUM(F113:F138)</f>
        <v>562711</v>
      </c>
      <c r="G112" s="117">
        <f aca="true" t="shared" si="8" ref="G112:L112">SUM(G113:G138)</f>
        <v>476815</v>
      </c>
      <c r="H112" s="117">
        <f t="shared" si="8"/>
        <v>169780</v>
      </c>
      <c r="I112" s="117">
        <f t="shared" si="8"/>
        <v>1283322</v>
      </c>
      <c r="J112" s="117">
        <f t="shared" si="8"/>
        <v>196915.75</v>
      </c>
      <c r="K112" s="117">
        <f t="shared" si="8"/>
        <v>84774.38</v>
      </c>
      <c r="L112" s="117">
        <f t="shared" si="8"/>
        <v>835.3</v>
      </c>
      <c r="M112" s="51"/>
      <c r="N112" s="51"/>
      <c r="O112" s="37"/>
    </row>
    <row r="113" spans="1:15" s="12" customFormat="1" ht="39.75" customHeight="1">
      <c r="A113" s="51">
        <v>1</v>
      </c>
      <c r="B113" s="51" t="s">
        <v>1723</v>
      </c>
      <c r="C113" s="51" t="s">
        <v>1724</v>
      </c>
      <c r="D113" s="51" t="s">
        <v>1725</v>
      </c>
      <c r="E113" s="51" t="s">
        <v>1726</v>
      </c>
      <c r="F113" s="51">
        <v>15000</v>
      </c>
      <c r="G113" s="51">
        <v>10000</v>
      </c>
      <c r="H113" s="51">
        <v>1000</v>
      </c>
      <c r="I113" s="51">
        <v>18000</v>
      </c>
      <c r="J113" s="51">
        <v>400</v>
      </c>
      <c r="K113" s="51">
        <v>600</v>
      </c>
      <c r="L113" s="51">
        <v>85</v>
      </c>
      <c r="M113" s="51" t="s">
        <v>2108</v>
      </c>
      <c r="N113" s="51" t="s">
        <v>1727</v>
      </c>
      <c r="O113" s="37"/>
    </row>
    <row r="114" spans="1:15" s="19" customFormat="1" ht="39.75" customHeight="1">
      <c r="A114" s="51">
        <v>2</v>
      </c>
      <c r="B114" s="51" t="s">
        <v>1736</v>
      </c>
      <c r="C114" s="51" t="s">
        <v>1737</v>
      </c>
      <c r="D114" s="51" t="s">
        <v>1738</v>
      </c>
      <c r="E114" s="51" t="s">
        <v>2109</v>
      </c>
      <c r="F114" s="51">
        <v>15000</v>
      </c>
      <c r="G114" s="51">
        <v>15000</v>
      </c>
      <c r="H114" s="51">
        <v>6000</v>
      </c>
      <c r="I114" s="51">
        <v>12000</v>
      </c>
      <c r="J114" s="51">
        <v>500</v>
      </c>
      <c r="K114" s="51">
        <v>400</v>
      </c>
      <c r="L114" s="51">
        <v>0</v>
      </c>
      <c r="M114" s="51" t="s">
        <v>2110</v>
      </c>
      <c r="N114" s="51" t="s">
        <v>1386</v>
      </c>
      <c r="O114" s="37"/>
    </row>
    <row r="115" spans="1:15" s="19" customFormat="1" ht="99.75" customHeight="1">
      <c r="A115" s="51">
        <v>3</v>
      </c>
      <c r="B115" s="51" t="s">
        <v>1739</v>
      </c>
      <c r="C115" s="51" t="s">
        <v>1740</v>
      </c>
      <c r="D115" s="51" t="s">
        <v>1741</v>
      </c>
      <c r="E115" s="93" t="s">
        <v>2605</v>
      </c>
      <c r="F115" s="51">
        <v>4291</v>
      </c>
      <c r="G115" s="51">
        <v>3841</v>
      </c>
      <c r="H115" s="51">
        <v>0</v>
      </c>
      <c r="I115" s="51">
        <v>16500</v>
      </c>
      <c r="J115" s="51">
        <v>2100</v>
      </c>
      <c r="K115" s="51">
        <v>1500</v>
      </c>
      <c r="L115" s="51">
        <v>0</v>
      </c>
      <c r="M115" s="51" t="s">
        <v>2110</v>
      </c>
      <c r="N115" s="51" t="s">
        <v>2111</v>
      </c>
      <c r="O115" s="37"/>
    </row>
    <row r="116" spans="1:15" s="19" customFormat="1" ht="39.75" customHeight="1">
      <c r="A116" s="51">
        <v>4</v>
      </c>
      <c r="B116" s="51" t="s">
        <v>1742</v>
      </c>
      <c r="C116" s="51" t="s">
        <v>1743</v>
      </c>
      <c r="D116" s="51" t="s">
        <v>1744</v>
      </c>
      <c r="E116" s="51" t="s">
        <v>1745</v>
      </c>
      <c r="F116" s="51">
        <v>3200</v>
      </c>
      <c r="G116" s="51">
        <v>2360</v>
      </c>
      <c r="H116" s="51">
        <v>2000</v>
      </c>
      <c r="I116" s="51">
        <v>10000</v>
      </c>
      <c r="J116" s="51">
        <v>500</v>
      </c>
      <c r="K116" s="51">
        <v>300</v>
      </c>
      <c r="L116" s="51">
        <v>0</v>
      </c>
      <c r="M116" s="51" t="s">
        <v>2112</v>
      </c>
      <c r="N116" s="51" t="s">
        <v>369</v>
      </c>
      <c r="O116" s="37"/>
    </row>
    <row r="117" spans="1:15" s="19" customFormat="1" ht="79.5" customHeight="1">
      <c r="A117" s="51">
        <v>5</v>
      </c>
      <c r="B117" s="51" t="s">
        <v>1746</v>
      </c>
      <c r="C117" s="51" t="s">
        <v>1747</v>
      </c>
      <c r="D117" s="51" t="s">
        <v>1748</v>
      </c>
      <c r="E117" s="93" t="s">
        <v>2598</v>
      </c>
      <c r="F117" s="51">
        <v>6000</v>
      </c>
      <c r="G117" s="51">
        <f>F117*0.8</f>
        <v>4800</v>
      </c>
      <c r="H117" s="51">
        <f>F117*0.6</f>
        <v>3600</v>
      </c>
      <c r="I117" s="51">
        <v>6000</v>
      </c>
      <c r="J117" s="51">
        <v>720</v>
      </c>
      <c r="K117" s="51">
        <v>480</v>
      </c>
      <c r="L117" s="51">
        <v>5</v>
      </c>
      <c r="M117" s="51" t="s">
        <v>2113</v>
      </c>
      <c r="N117" s="70" t="s">
        <v>1694</v>
      </c>
      <c r="O117" s="37"/>
    </row>
    <row r="118" spans="1:14" s="100" customFormat="1" ht="39.75" customHeight="1">
      <c r="A118" s="99">
        <v>6</v>
      </c>
      <c r="B118" s="99" t="s">
        <v>1749</v>
      </c>
      <c r="C118" s="99" t="s">
        <v>1750</v>
      </c>
      <c r="D118" s="99" t="s">
        <v>2578</v>
      </c>
      <c r="E118" s="99" t="s">
        <v>2109</v>
      </c>
      <c r="F118" s="99">
        <v>30800</v>
      </c>
      <c r="G118" s="99">
        <f>F118*0.8</f>
        <v>24640</v>
      </c>
      <c r="H118" s="99">
        <f>F118*0.6</f>
        <v>18480</v>
      </c>
      <c r="I118" s="99">
        <v>55440</v>
      </c>
      <c r="J118" s="99">
        <v>5869</v>
      </c>
      <c r="K118" s="99">
        <v>4123</v>
      </c>
      <c r="L118" s="99">
        <v>0</v>
      </c>
      <c r="M118" s="99" t="s">
        <v>1972</v>
      </c>
      <c r="N118" s="103" t="s">
        <v>2564</v>
      </c>
    </row>
    <row r="119" spans="1:14" s="100" customFormat="1" ht="73.5" customHeight="1">
      <c r="A119" s="99">
        <v>7</v>
      </c>
      <c r="B119" s="99" t="s">
        <v>1751</v>
      </c>
      <c r="C119" s="99" t="s">
        <v>2580</v>
      </c>
      <c r="D119" s="99" t="s">
        <v>2581</v>
      </c>
      <c r="E119" s="93" t="s">
        <v>2599</v>
      </c>
      <c r="F119" s="99">
        <v>12000</v>
      </c>
      <c r="G119" s="99">
        <f>F119*0.8</f>
        <v>9600</v>
      </c>
      <c r="H119" s="99">
        <f>F119*0.6</f>
        <v>7200</v>
      </c>
      <c r="I119" s="99">
        <v>216000</v>
      </c>
      <c r="J119" s="99">
        <v>23555</v>
      </c>
      <c r="K119" s="99">
        <v>13211</v>
      </c>
      <c r="L119" s="99">
        <v>0</v>
      </c>
      <c r="M119" s="99" t="s">
        <v>1972</v>
      </c>
      <c r="N119" s="99" t="s">
        <v>1351</v>
      </c>
    </row>
    <row r="120" spans="1:15" s="19" customFormat="1" ht="114" customHeight="1">
      <c r="A120" s="51">
        <v>8</v>
      </c>
      <c r="B120" s="51" t="s">
        <v>1752</v>
      </c>
      <c r="C120" s="99" t="s">
        <v>2582</v>
      </c>
      <c r="D120" s="99" t="s">
        <v>2582</v>
      </c>
      <c r="E120" s="51" t="s">
        <v>2114</v>
      </c>
      <c r="F120" s="51">
        <v>103000</v>
      </c>
      <c r="G120" s="51">
        <f>F120*0.8</f>
        <v>82400</v>
      </c>
      <c r="H120" s="51">
        <f>F120*0.6</f>
        <v>61800</v>
      </c>
      <c r="I120" s="51">
        <v>113300</v>
      </c>
      <c r="J120" s="51">
        <v>12560</v>
      </c>
      <c r="K120" s="51">
        <v>7523</v>
      </c>
      <c r="L120" s="51">
        <v>0</v>
      </c>
      <c r="M120" s="51" t="s">
        <v>2115</v>
      </c>
      <c r="N120" s="51" t="s">
        <v>1478</v>
      </c>
      <c r="O120" s="37"/>
    </row>
    <row r="121" spans="1:15" s="19" customFormat="1" ht="39.75" customHeight="1">
      <c r="A121" s="51">
        <v>9</v>
      </c>
      <c r="B121" s="51" t="s">
        <v>2116</v>
      </c>
      <c r="C121" s="51" t="s">
        <v>1753</v>
      </c>
      <c r="D121" s="51" t="s">
        <v>1754</v>
      </c>
      <c r="E121" s="93" t="s">
        <v>2368</v>
      </c>
      <c r="F121" s="51">
        <v>5600</v>
      </c>
      <c r="G121" s="51">
        <v>2300</v>
      </c>
      <c r="H121" s="51">
        <v>3000</v>
      </c>
      <c r="I121" s="51">
        <v>12000</v>
      </c>
      <c r="J121" s="51">
        <v>1200</v>
      </c>
      <c r="K121" s="51">
        <v>220</v>
      </c>
      <c r="L121" s="51">
        <v>30</v>
      </c>
      <c r="M121" s="51" t="s">
        <v>2117</v>
      </c>
      <c r="N121" s="51" t="s">
        <v>1755</v>
      </c>
      <c r="O121" s="37"/>
    </row>
    <row r="122" spans="1:15" s="19" customFormat="1" ht="44.25" customHeight="1">
      <c r="A122" s="51">
        <v>10</v>
      </c>
      <c r="B122" s="51" t="s">
        <v>1756</v>
      </c>
      <c r="C122" s="51" t="s">
        <v>1757</v>
      </c>
      <c r="D122" s="51" t="s">
        <v>1758</v>
      </c>
      <c r="E122" s="93" t="s">
        <v>2600</v>
      </c>
      <c r="F122" s="51">
        <v>3500</v>
      </c>
      <c r="G122" s="51">
        <v>3400</v>
      </c>
      <c r="H122" s="51">
        <v>500</v>
      </c>
      <c r="I122" s="51">
        <v>12000</v>
      </c>
      <c r="J122" s="51">
        <v>1080</v>
      </c>
      <c r="K122" s="51">
        <v>420</v>
      </c>
      <c r="L122" s="51">
        <v>36</v>
      </c>
      <c r="M122" s="51" t="s">
        <v>2118</v>
      </c>
      <c r="N122" s="51" t="s">
        <v>1759</v>
      </c>
      <c r="O122" s="37"/>
    </row>
    <row r="123" spans="1:15" s="18" customFormat="1" ht="39.75" customHeight="1">
      <c r="A123" s="51">
        <v>11</v>
      </c>
      <c r="B123" s="51" t="s">
        <v>1760</v>
      </c>
      <c r="C123" s="51" t="s">
        <v>1761</v>
      </c>
      <c r="D123" s="51" t="s">
        <v>1762</v>
      </c>
      <c r="E123" s="51" t="s">
        <v>1763</v>
      </c>
      <c r="F123" s="51">
        <v>15000</v>
      </c>
      <c r="G123" s="51">
        <v>13500</v>
      </c>
      <c r="H123" s="51">
        <v>0</v>
      </c>
      <c r="I123" s="51">
        <v>20000</v>
      </c>
      <c r="J123" s="51">
        <v>5400</v>
      </c>
      <c r="K123" s="51">
        <v>1500</v>
      </c>
      <c r="L123" s="51">
        <v>0</v>
      </c>
      <c r="M123" s="51" t="s">
        <v>2119</v>
      </c>
      <c r="N123" s="51" t="s">
        <v>1486</v>
      </c>
      <c r="O123" s="37"/>
    </row>
    <row r="124" spans="1:15" s="18" customFormat="1" ht="77.25" customHeight="1">
      <c r="A124" s="51">
        <v>12</v>
      </c>
      <c r="B124" s="50" t="s">
        <v>1764</v>
      </c>
      <c r="C124" s="50" t="s">
        <v>1765</v>
      </c>
      <c r="D124" s="50" t="s">
        <v>1766</v>
      </c>
      <c r="E124" s="112" t="s">
        <v>2601</v>
      </c>
      <c r="F124" s="50">
        <v>152600</v>
      </c>
      <c r="G124" s="50">
        <v>144851</v>
      </c>
      <c r="H124" s="50">
        <v>5000</v>
      </c>
      <c r="I124" s="50">
        <v>350000</v>
      </c>
      <c r="J124" s="50">
        <v>58545.75</v>
      </c>
      <c r="K124" s="50">
        <v>16582.38</v>
      </c>
      <c r="L124" s="50">
        <v>210</v>
      </c>
      <c r="M124" s="50" t="s">
        <v>2120</v>
      </c>
      <c r="N124" s="50" t="s">
        <v>1767</v>
      </c>
      <c r="O124" s="41"/>
    </row>
    <row r="125" spans="1:15" s="12" customFormat="1" ht="39.75" customHeight="1">
      <c r="A125" s="51">
        <v>13</v>
      </c>
      <c r="B125" s="50" t="s">
        <v>1768</v>
      </c>
      <c r="C125" s="50" t="s">
        <v>1769</v>
      </c>
      <c r="D125" s="50" t="s">
        <v>1770</v>
      </c>
      <c r="E125" s="50" t="s">
        <v>1771</v>
      </c>
      <c r="F125" s="50">
        <v>52000</v>
      </c>
      <c r="G125" s="50">
        <v>43000</v>
      </c>
      <c r="H125" s="50">
        <v>30000</v>
      </c>
      <c r="I125" s="50">
        <v>105000</v>
      </c>
      <c r="J125" s="50">
        <v>49000</v>
      </c>
      <c r="K125" s="50">
        <v>15000</v>
      </c>
      <c r="L125" s="50">
        <v>140</v>
      </c>
      <c r="M125" s="50" t="s">
        <v>2121</v>
      </c>
      <c r="N125" s="50" t="s">
        <v>1772</v>
      </c>
      <c r="O125" s="41"/>
    </row>
    <row r="126" spans="1:15" s="12" customFormat="1" ht="39.75" customHeight="1">
      <c r="A126" s="51">
        <v>14</v>
      </c>
      <c r="B126" s="75" t="s">
        <v>2122</v>
      </c>
      <c r="C126" s="51" t="s">
        <v>1773</v>
      </c>
      <c r="D126" s="51" t="s">
        <v>1774</v>
      </c>
      <c r="E126" s="51" t="s">
        <v>1403</v>
      </c>
      <c r="F126" s="51">
        <v>7000</v>
      </c>
      <c r="G126" s="51">
        <v>5200</v>
      </c>
      <c r="H126" s="51">
        <v>6000</v>
      </c>
      <c r="I126" s="51">
        <v>14000</v>
      </c>
      <c r="J126" s="51">
        <v>3000</v>
      </c>
      <c r="K126" s="51">
        <v>2380</v>
      </c>
      <c r="L126" s="51">
        <v>20</v>
      </c>
      <c r="M126" s="51" t="s">
        <v>1775</v>
      </c>
      <c r="N126" s="51" t="s">
        <v>244</v>
      </c>
      <c r="O126" s="37"/>
    </row>
    <row r="127" spans="1:15" s="22" customFormat="1" ht="39.75" customHeight="1">
      <c r="A127" s="51">
        <v>15</v>
      </c>
      <c r="B127" s="51" t="s">
        <v>2123</v>
      </c>
      <c r="C127" s="51" t="s">
        <v>1776</v>
      </c>
      <c r="D127" s="51" t="s">
        <v>2124</v>
      </c>
      <c r="E127" s="51" t="s">
        <v>1437</v>
      </c>
      <c r="F127" s="51">
        <v>11600</v>
      </c>
      <c r="G127" s="51">
        <v>10113</v>
      </c>
      <c r="H127" s="51">
        <v>5000</v>
      </c>
      <c r="I127" s="51">
        <v>12000</v>
      </c>
      <c r="J127" s="51">
        <v>400</v>
      </c>
      <c r="K127" s="51">
        <v>1000</v>
      </c>
      <c r="L127" s="51">
        <v>39.3</v>
      </c>
      <c r="M127" s="51" t="s">
        <v>2125</v>
      </c>
      <c r="N127" s="51" t="s">
        <v>1459</v>
      </c>
      <c r="O127" s="37"/>
    </row>
    <row r="128" spans="1:15" s="23" customFormat="1" ht="39.75" customHeight="1">
      <c r="A128" s="51">
        <v>16</v>
      </c>
      <c r="B128" s="51" t="s">
        <v>2126</v>
      </c>
      <c r="C128" s="51" t="s">
        <v>1953</v>
      </c>
      <c r="D128" s="51" t="s">
        <v>1954</v>
      </c>
      <c r="E128" s="51" t="s">
        <v>235</v>
      </c>
      <c r="F128" s="51">
        <v>56000</v>
      </c>
      <c r="G128" s="51">
        <v>45000</v>
      </c>
      <c r="H128" s="51">
        <v>10000</v>
      </c>
      <c r="I128" s="51">
        <v>25000</v>
      </c>
      <c r="J128" s="51">
        <v>11572</v>
      </c>
      <c r="K128" s="51">
        <v>2893</v>
      </c>
      <c r="L128" s="51">
        <v>200</v>
      </c>
      <c r="M128" s="51" t="s">
        <v>2127</v>
      </c>
      <c r="N128" s="51" t="s">
        <v>1478</v>
      </c>
      <c r="O128" s="48"/>
    </row>
    <row r="129" spans="1:15" s="23" customFormat="1" ht="39.75" customHeight="1">
      <c r="A129" s="51">
        <v>17</v>
      </c>
      <c r="B129" s="51" t="s">
        <v>1955</v>
      </c>
      <c r="C129" s="51" t="s">
        <v>1956</v>
      </c>
      <c r="D129" s="51" t="s">
        <v>1957</v>
      </c>
      <c r="E129" s="51" t="s">
        <v>1497</v>
      </c>
      <c r="F129" s="51">
        <v>4000</v>
      </c>
      <c r="G129" s="51">
        <v>4000</v>
      </c>
      <c r="H129" s="51">
        <v>0</v>
      </c>
      <c r="I129" s="51">
        <v>7800</v>
      </c>
      <c r="J129" s="51">
        <v>1800</v>
      </c>
      <c r="K129" s="51">
        <v>1200</v>
      </c>
      <c r="L129" s="51">
        <v>0</v>
      </c>
      <c r="M129" s="51" t="s">
        <v>2128</v>
      </c>
      <c r="N129" s="51" t="s">
        <v>895</v>
      </c>
      <c r="O129" s="48"/>
    </row>
    <row r="130" spans="1:15" s="24" customFormat="1" ht="39.75" customHeight="1">
      <c r="A130" s="51">
        <v>18</v>
      </c>
      <c r="B130" s="51" t="s">
        <v>2129</v>
      </c>
      <c r="C130" s="51" t="s">
        <v>79</v>
      </c>
      <c r="D130" s="51" t="s">
        <v>80</v>
      </c>
      <c r="E130" s="51" t="s">
        <v>224</v>
      </c>
      <c r="F130" s="51">
        <v>19000</v>
      </c>
      <c r="G130" s="51">
        <v>17000</v>
      </c>
      <c r="H130" s="51">
        <v>0</v>
      </c>
      <c r="I130" s="51">
        <v>56000</v>
      </c>
      <c r="J130" s="51">
        <v>5000</v>
      </c>
      <c r="K130" s="51">
        <v>2500</v>
      </c>
      <c r="L130" s="51">
        <v>70</v>
      </c>
      <c r="M130" s="51" t="s">
        <v>2130</v>
      </c>
      <c r="N130" s="51" t="s">
        <v>81</v>
      </c>
      <c r="O130" s="48"/>
    </row>
    <row r="131" spans="1:15" s="15" customFormat="1" ht="39.75" customHeight="1">
      <c r="A131" s="51">
        <v>19</v>
      </c>
      <c r="B131" s="51" t="s">
        <v>2131</v>
      </c>
      <c r="C131" s="51" t="s">
        <v>2132</v>
      </c>
      <c r="D131" s="51" t="s">
        <v>2133</v>
      </c>
      <c r="E131" s="51" t="s">
        <v>2134</v>
      </c>
      <c r="F131" s="51">
        <v>11800</v>
      </c>
      <c r="G131" s="51">
        <v>9500</v>
      </c>
      <c r="H131" s="51">
        <v>0</v>
      </c>
      <c r="I131" s="51">
        <v>20000</v>
      </c>
      <c r="J131" s="51">
        <v>3000</v>
      </c>
      <c r="K131" s="51">
        <v>2000</v>
      </c>
      <c r="L131" s="51">
        <v>0</v>
      </c>
      <c r="M131" s="51" t="s">
        <v>2135</v>
      </c>
      <c r="N131" s="51" t="s">
        <v>1482</v>
      </c>
      <c r="O131" s="37"/>
    </row>
    <row r="132" spans="1:15" s="15" customFormat="1" ht="39.75" customHeight="1">
      <c r="A132" s="51">
        <v>20</v>
      </c>
      <c r="B132" s="51" t="s">
        <v>2136</v>
      </c>
      <c r="C132" s="51" t="s">
        <v>2137</v>
      </c>
      <c r="D132" s="51" t="s">
        <v>2138</v>
      </c>
      <c r="E132" s="50" t="s">
        <v>2139</v>
      </c>
      <c r="F132" s="51">
        <v>3200</v>
      </c>
      <c r="G132" s="51">
        <v>2700</v>
      </c>
      <c r="H132" s="51">
        <v>1700</v>
      </c>
      <c r="I132" s="51">
        <v>4300</v>
      </c>
      <c r="J132" s="51">
        <v>650</v>
      </c>
      <c r="K132" s="51">
        <v>500</v>
      </c>
      <c r="L132" s="51">
        <v>0</v>
      </c>
      <c r="M132" s="51" t="s">
        <v>2140</v>
      </c>
      <c r="N132" s="51" t="s">
        <v>68</v>
      </c>
      <c r="O132" s="37"/>
    </row>
    <row r="133" spans="1:15" s="15" customFormat="1" ht="39.75" customHeight="1">
      <c r="A133" s="51">
        <v>21</v>
      </c>
      <c r="B133" s="51" t="s">
        <v>2141</v>
      </c>
      <c r="C133" s="51" t="s">
        <v>2142</v>
      </c>
      <c r="D133" s="51" t="s">
        <v>2143</v>
      </c>
      <c r="E133" s="51" t="s">
        <v>2144</v>
      </c>
      <c r="F133" s="51">
        <v>7100</v>
      </c>
      <c r="G133" s="51">
        <v>5700</v>
      </c>
      <c r="H133" s="51">
        <v>3000</v>
      </c>
      <c r="I133" s="51">
        <v>17600</v>
      </c>
      <c r="J133" s="51">
        <v>1800</v>
      </c>
      <c r="K133" s="51">
        <v>1200</v>
      </c>
      <c r="L133" s="51">
        <v>0</v>
      </c>
      <c r="M133" s="51" t="s">
        <v>2145</v>
      </c>
      <c r="N133" s="51" t="s">
        <v>69</v>
      </c>
      <c r="O133" s="37"/>
    </row>
    <row r="134" spans="1:15" s="64" customFormat="1" ht="39.75" customHeight="1">
      <c r="A134" s="78">
        <v>22</v>
      </c>
      <c r="B134" s="78" t="s">
        <v>2146</v>
      </c>
      <c r="C134" s="78" t="s">
        <v>2147</v>
      </c>
      <c r="D134" s="78" t="s">
        <v>2148</v>
      </c>
      <c r="E134" s="78" t="s">
        <v>2149</v>
      </c>
      <c r="F134" s="78">
        <v>3500</v>
      </c>
      <c r="G134" s="78">
        <v>0</v>
      </c>
      <c r="H134" s="78">
        <v>3500</v>
      </c>
      <c r="I134" s="78">
        <v>119658</v>
      </c>
      <c r="J134" s="78">
        <v>3590</v>
      </c>
      <c r="K134" s="78">
        <v>3949</v>
      </c>
      <c r="L134" s="78">
        <v>0</v>
      </c>
      <c r="M134" s="78" t="s">
        <v>2150</v>
      </c>
      <c r="N134" s="78" t="s">
        <v>70</v>
      </c>
      <c r="O134" s="63"/>
    </row>
    <row r="135" spans="1:15" s="15" customFormat="1" ht="61.5" customHeight="1">
      <c r="A135" s="51">
        <v>23</v>
      </c>
      <c r="B135" s="51" t="s">
        <v>2151</v>
      </c>
      <c r="C135" s="51" t="s">
        <v>2152</v>
      </c>
      <c r="D135" s="51" t="s">
        <v>2153</v>
      </c>
      <c r="E135" s="93" t="s">
        <v>2602</v>
      </c>
      <c r="F135" s="51">
        <v>3200</v>
      </c>
      <c r="G135" s="51">
        <v>1700</v>
      </c>
      <c r="H135" s="51">
        <v>1500</v>
      </c>
      <c r="I135" s="51">
        <v>4000</v>
      </c>
      <c r="J135" s="51">
        <v>245</v>
      </c>
      <c r="K135" s="51">
        <v>275</v>
      </c>
      <c r="L135" s="51">
        <v>0</v>
      </c>
      <c r="M135" s="51" t="s">
        <v>2154</v>
      </c>
      <c r="N135" s="51" t="s">
        <v>71</v>
      </c>
      <c r="O135" s="37"/>
    </row>
    <row r="136" spans="1:16" s="12" customFormat="1" ht="39.75" customHeight="1">
      <c r="A136" s="51">
        <v>24</v>
      </c>
      <c r="B136" s="51" t="s">
        <v>2155</v>
      </c>
      <c r="C136" s="51" t="s">
        <v>2156</v>
      </c>
      <c r="D136" s="51" t="s">
        <v>2157</v>
      </c>
      <c r="E136" s="51" t="s">
        <v>1160</v>
      </c>
      <c r="F136" s="51">
        <v>5120</v>
      </c>
      <c r="G136" s="51">
        <v>4810</v>
      </c>
      <c r="H136" s="51">
        <v>0</v>
      </c>
      <c r="I136" s="51">
        <v>2724</v>
      </c>
      <c r="J136" s="51">
        <v>1029</v>
      </c>
      <c r="K136" s="51">
        <v>398</v>
      </c>
      <c r="L136" s="51">
        <v>0</v>
      </c>
      <c r="M136" s="51" t="s">
        <v>1775</v>
      </c>
      <c r="N136" s="51" t="s">
        <v>1399</v>
      </c>
      <c r="O136" s="37"/>
      <c r="P136" s="62"/>
    </row>
    <row r="137" spans="1:15" s="12" customFormat="1" ht="39.75" customHeight="1">
      <c r="A137" s="51">
        <v>25</v>
      </c>
      <c r="B137" s="51" t="s">
        <v>2158</v>
      </c>
      <c r="C137" s="51" t="s">
        <v>2159</v>
      </c>
      <c r="D137" s="51" t="s">
        <v>2160</v>
      </c>
      <c r="E137" s="51" t="s">
        <v>1298</v>
      </c>
      <c r="F137" s="51">
        <v>5200</v>
      </c>
      <c r="G137" s="51">
        <v>4600</v>
      </c>
      <c r="H137" s="51">
        <v>500</v>
      </c>
      <c r="I137" s="51">
        <v>6000</v>
      </c>
      <c r="J137" s="51">
        <v>400</v>
      </c>
      <c r="K137" s="51">
        <v>120</v>
      </c>
      <c r="L137" s="51">
        <v>0</v>
      </c>
      <c r="M137" s="51" t="s">
        <v>1775</v>
      </c>
      <c r="N137" s="51" t="s">
        <v>1424</v>
      </c>
      <c r="O137" s="37"/>
    </row>
    <row r="138" spans="1:15" s="19" customFormat="1" ht="39.75" customHeight="1">
      <c r="A138" s="51">
        <v>26</v>
      </c>
      <c r="B138" s="51" t="s">
        <v>2161</v>
      </c>
      <c r="C138" s="51" t="s">
        <v>2162</v>
      </c>
      <c r="D138" s="51" t="s">
        <v>2163</v>
      </c>
      <c r="E138" s="51" t="s">
        <v>2164</v>
      </c>
      <c r="F138" s="51">
        <v>8000</v>
      </c>
      <c r="G138" s="51">
        <v>6800</v>
      </c>
      <c r="H138" s="51">
        <v>0</v>
      </c>
      <c r="I138" s="51">
        <v>48000</v>
      </c>
      <c r="J138" s="51">
        <v>3000</v>
      </c>
      <c r="K138" s="51">
        <v>4500</v>
      </c>
      <c r="L138" s="51">
        <v>0</v>
      </c>
      <c r="M138" s="51" t="s">
        <v>2165</v>
      </c>
      <c r="N138" s="51" t="s">
        <v>2166</v>
      </c>
      <c r="O138" s="37"/>
    </row>
    <row r="139" spans="1:15" s="12" customFormat="1" ht="39.75" customHeight="1">
      <c r="A139" s="51"/>
      <c r="B139" s="123" t="s">
        <v>2635</v>
      </c>
      <c r="C139" s="69">
        <v>7</v>
      </c>
      <c r="D139" s="51"/>
      <c r="E139" s="51"/>
      <c r="F139" s="117">
        <f>SUM(F140:F146)</f>
        <v>80795</v>
      </c>
      <c r="G139" s="117">
        <f aca="true" t="shared" si="9" ref="G139:L139">SUM(G140:G146)</f>
        <v>59291</v>
      </c>
      <c r="H139" s="117">
        <f t="shared" si="9"/>
        <v>21500</v>
      </c>
      <c r="I139" s="117">
        <f t="shared" si="9"/>
        <v>246250</v>
      </c>
      <c r="J139" s="117">
        <f t="shared" si="9"/>
        <v>26458</v>
      </c>
      <c r="K139" s="117">
        <f t="shared" si="9"/>
        <v>13698</v>
      </c>
      <c r="L139" s="117">
        <f t="shared" si="9"/>
        <v>118.76</v>
      </c>
      <c r="M139" s="51"/>
      <c r="N139" s="51"/>
      <c r="O139" s="37"/>
    </row>
    <row r="140" spans="1:15" s="19" customFormat="1" ht="39.75" customHeight="1">
      <c r="A140" s="51">
        <v>1</v>
      </c>
      <c r="B140" s="51" t="s">
        <v>1777</v>
      </c>
      <c r="C140" s="51" t="s">
        <v>1778</v>
      </c>
      <c r="D140" s="51" t="s">
        <v>1779</v>
      </c>
      <c r="E140" s="93" t="s">
        <v>2603</v>
      </c>
      <c r="F140" s="51">
        <v>5000</v>
      </c>
      <c r="G140" s="51">
        <v>4000</v>
      </c>
      <c r="H140" s="51">
        <v>3000</v>
      </c>
      <c r="I140" s="50">
        <v>10000</v>
      </c>
      <c r="J140" s="50">
        <v>1000</v>
      </c>
      <c r="K140" s="50">
        <v>800</v>
      </c>
      <c r="L140" s="51">
        <v>0</v>
      </c>
      <c r="M140" s="51" t="s">
        <v>2167</v>
      </c>
      <c r="N140" s="51" t="s">
        <v>2168</v>
      </c>
      <c r="O140" s="37"/>
    </row>
    <row r="141" spans="1:15" s="19" customFormat="1" ht="81.75" customHeight="1">
      <c r="A141" s="51">
        <v>2</v>
      </c>
      <c r="B141" s="51" t="s">
        <v>1780</v>
      </c>
      <c r="C141" s="51" t="s">
        <v>1781</v>
      </c>
      <c r="D141" s="51" t="s">
        <v>2169</v>
      </c>
      <c r="E141" s="93" t="s">
        <v>2606</v>
      </c>
      <c r="F141" s="51">
        <v>40000</v>
      </c>
      <c r="G141" s="51">
        <v>30000</v>
      </c>
      <c r="H141" s="51">
        <v>5000</v>
      </c>
      <c r="I141" s="51">
        <v>50000</v>
      </c>
      <c r="J141" s="51">
        <v>3000</v>
      </c>
      <c r="K141" s="51">
        <v>5000</v>
      </c>
      <c r="L141" s="51">
        <v>118.76</v>
      </c>
      <c r="M141" s="51" t="s">
        <v>2170</v>
      </c>
      <c r="N141" s="51" t="s">
        <v>1486</v>
      </c>
      <c r="O141" s="37"/>
    </row>
    <row r="142" spans="1:15" s="25" customFormat="1" ht="39.75" customHeight="1">
      <c r="A142" s="51">
        <v>3</v>
      </c>
      <c r="B142" s="51" t="s">
        <v>1782</v>
      </c>
      <c r="C142" s="51" t="s">
        <v>1783</v>
      </c>
      <c r="D142" s="51" t="s">
        <v>1784</v>
      </c>
      <c r="E142" s="51" t="s">
        <v>1785</v>
      </c>
      <c r="F142" s="51">
        <v>10000</v>
      </c>
      <c r="G142" s="51">
        <v>6000</v>
      </c>
      <c r="H142" s="51">
        <v>5000</v>
      </c>
      <c r="I142" s="51">
        <v>60000</v>
      </c>
      <c r="J142" s="51">
        <v>9000</v>
      </c>
      <c r="K142" s="51">
        <v>600</v>
      </c>
      <c r="L142" s="51">
        <v>0</v>
      </c>
      <c r="M142" s="51" t="s">
        <v>2171</v>
      </c>
      <c r="N142" s="51" t="s">
        <v>1786</v>
      </c>
      <c r="O142" s="37"/>
    </row>
    <row r="143" spans="1:15" s="12" customFormat="1" ht="39.75" customHeight="1">
      <c r="A143" s="51">
        <v>4</v>
      </c>
      <c r="B143" s="79" t="s">
        <v>1787</v>
      </c>
      <c r="C143" s="51" t="s">
        <v>1788</v>
      </c>
      <c r="D143" s="51" t="s">
        <v>1789</v>
      </c>
      <c r="E143" s="51" t="s">
        <v>1790</v>
      </c>
      <c r="F143" s="51">
        <v>8000</v>
      </c>
      <c r="G143" s="51">
        <v>6500</v>
      </c>
      <c r="H143" s="51">
        <v>5000</v>
      </c>
      <c r="I143" s="51">
        <v>25000</v>
      </c>
      <c r="J143" s="51">
        <v>2000</v>
      </c>
      <c r="K143" s="51">
        <v>500</v>
      </c>
      <c r="L143" s="51">
        <v>0</v>
      </c>
      <c r="M143" s="51" t="s">
        <v>2172</v>
      </c>
      <c r="N143" s="51" t="s">
        <v>1791</v>
      </c>
      <c r="O143" s="49"/>
    </row>
    <row r="144" spans="1:15" s="12" customFormat="1" ht="39.75" customHeight="1">
      <c r="A144" s="51">
        <v>5</v>
      </c>
      <c r="B144" s="51" t="s">
        <v>1792</v>
      </c>
      <c r="C144" s="51" t="s">
        <v>1793</v>
      </c>
      <c r="D144" s="51" t="s">
        <v>1794</v>
      </c>
      <c r="E144" s="51" t="s">
        <v>1795</v>
      </c>
      <c r="F144" s="51">
        <v>9405</v>
      </c>
      <c r="G144" s="51">
        <v>7513</v>
      </c>
      <c r="H144" s="51">
        <v>0</v>
      </c>
      <c r="I144" s="51">
        <v>80000</v>
      </c>
      <c r="J144" s="51">
        <v>7546</v>
      </c>
      <c r="K144" s="51">
        <v>6040</v>
      </c>
      <c r="L144" s="51">
        <v>0</v>
      </c>
      <c r="M144" s="51" t="s">
        <v>2173</v>
      </c>
      <c r="N144" s="51" t="s">
        <v>1373</v>
      </c>
      <c r="O144" s="37"/>
    </row>
    <row r="145" spans="1:15" s="12" customFormat="1" ht="39.75" customHeight="1">
      <c r="A145" s="51">
        <v>6</v>
      </c>
      <c r="B145" s="51" t="s">
        <v>1796</v>
      </c>
      <c r="C145" s="51" t="s">
        <v>1797</v>
      </c>
      <c r="D145" s="51" t="s">
        <v>1798</v>
      </c>
      <c r="E145" s="51" t="s">
        <v>1799</v>
      </c>
      <c r="F145" s="51">
        <v>4390</v>
      </c>
      <c r="G145" s="51">
        <v>3678</v>
      </c>
      <c r="H145" s="51">
        <v>2000</v>
      </c>
      <c r="I145" s="51">
        <v>11250</v>
      </c>
      <c r="J145" s="51">
        <v>1912</v>
      </c>
      <c r="K145" s="51">
        <v>338</v>
      </c>
      <c r="L145" s="51">
        <v>0</v>
      </c>
      <c r="M145" s="51" t="s">
        <v>2174</v>
      </c>
      <c r="N145" s="51" t="s">
        <v>287</v>
      </c>
      <c r="O145" s="37"/>
    </row>
    <row r="146" spans="1:15" s="12" customFormat="1" ht="39.75" customHeight="1">
      <c r="A146" s="51">
        <v>7</v>
      </c>
      <c r="B146" s="51" t="s">
        <v>132</v>
      </c>
      <c r="C146" s="51" t="s">
        <v>133</v>
      </c>
      <c r="D146" s="51" t="s">
        <v>134</v>
      </c>
      <c r="E146" s="51" t="s">
        <v>1790</v>
      </c>
      <c r="F146" s="51">
        <v>4000</v>
      </c>
      <c r="G146" s="51">
        <v>1600</v>
      </c>
      <c r="H146" s="51">
        <v>1500</v>
      </c>
      <c r="I146" s="51">
        <v>10000</v>
      </c>
      <c r="J146" s="51">
        <v>2000</v>
      </c>
      <c r="K146" s="51">
        <v>420</v>
      </c>
      <c r="L146" s="51">
        <v>0</v>
      </c>
      <c r="M146" s="51" t="s">
        <v>2175</v>
      </c>
      <c r="N146" s="51" t="s">
        <v>1898</v>
      </c>
      <c r="O146" s="37"/>
    </row>
    <row r="147" spans="1:15" s="19" customFormat="1" ht="39.75" customHeight="1">
      <c r="A147" s="51"/>
      <c r="B147" s="123" t="s">
        <v>2636</v>
      </c>
      <c r="C147" s="69">
        <v>1</v>
      </c>
      <c r="D147" s="51"/>
      <c r="E147" s="51"/>
      <c r="F147" s="117">
        <v>2000</v>
      </c>
      <c r="G147" s="117">
        <v>2000</v>
      </c>
      <c r="H147" s="117">
        <v>0</v>
      </c>
      <c r="I147" s="117">
        <v>3000</v>
      </c>
      <c r="J147" s="117">
        <v>400</v>
      </c>
      <c r="K147" s="117">
        <v>150</v>
      </c>
      <c r="L147" s="117">
        <v>0</v>
      </c>
      <c r="M147" s="51"/>
      <c r="N147" s="51"/>
      <c r="O147" s="37"/>
    </row>
    <row r="148" spans="1:15" s="12" customFormat="1" ht="39.75" customHeight="1">
      <c r="A148" s="51">
        <v>1</v>
      </c>
      <c r="B148" s="51" t="s">
        <v>1800</v>
      </c>
      <c r="C148" s="51" t="s">
        <v>1801</v>
      </c>
      <c r="D148" s="51" t="s">
        <v>1802</v>
      </c>
      <c r="E148" s="51" t="s">
        <v>2176</v>
      </c>
      <c r="F148" s="51">
        <v>2000</v>
      </c>
      <c r="G148" s="51">
        <v>2000</v>
      </c>
      <c r="H148" s="51">
        <v>0</v>
      </c>
      <c r="I148" s="51">
        <v>3000</v>
      </c>
      <c r="J148" s="51">
        <v>400</v>
      </c>
      <c r="K148" s="51">
        <v>150</v>
      </c>
      <c r="L148" s="51">
        <v>0</v>
      </c>
      <c r="M148" s="51" t="s">
        <v>2177</v>
      </c>
      <c r="N148" s="51" t="s">
        <v>1803</v>
      </c>
      <c r="O148" s="37"/>
    </row>
    <row r="149" spans="1:15" s="12" customFormat="1" ht="39.75" customHeight="1">
      <c r="A149" s="51"/>
      <c r="B149" s="123" t="s">
        <v>2637</v>
      </c>
      <c r="C149" s="69">
        <v>50</v>
      </c>
      <c r="D149" s="51"/>
      <c r="E149" s="51"/>
      <c r="F149" s="117">
        <f>SUM(F150:F199)</f>
        <v>1783650</v>
      </c>
      <c r="G149" s="117">
        <f aca="true" t="shared" si="10" ref="G149:L149">SUM(G150:G199)</f>
        <v>1315158.27</v>
      </c>
      <c r="H149" s="117">
        <f t="shared" si="10"/>
        <v>713560</v>
      </c>
      <c r="I149" s="117">
        <f t="shared" si="10"/>
        <v>6145134</v>
      </c>
      <c r="J149" s="117">
        <f t="shared" si="10"/>
        <v>564985.5</v>
      </c>
      <c r="K149" s="117">
        <f t="shared" si="10"/>
        <v>198167</v>
      </c>
      <c r="L149" s="117">
        <f t="shared" si="10"/>
        <v>2808</v>
      </c>
      <c r="M149" s="51"/>
      <c r="N149" s="51"/>
      <c r="O149" s="37"/>
    </row>
    <row r="150" spans="1:15" s="12" customFormat="1" ht="39.75" customHeight="1">
      <c r="A150" s="51">
        <v>1</v>
      </c>
      <c r="B150" s="51" t="s">
        <v>1804</v>
      </c>
      <c r="C150" s="51" t="s">
        <v>1805</v>
      </c>
      <c r="D150" s="51" t="s">
        <v>1806</v>
      </c>
      <c r="E150" s="51" t="s">
        <v>1807</v>
      </c>
      <c r="F150" s="51">
        <v>5200</v>
      </c>
      <c r="G150" s="51">
        <v>4750</v>
      </c>
      <c r="H150" s="51">
        <v>1000</v>
      </c>
      <c r="I150" s="51">
        <v>3000</v>
      </c>
      <c r="J150" s="51">
        <v>300</v>
      </c>
      <c r="K150" s="51">
        <v>210</v>
      </c>
      <c r="L150" s="51">
        <v>0</v>
      </c>
      <c r="M150" s="51" t="s">
        <v>2178</v>
      </c>
      <c r="N150" s="51" t="s">
        <v>1929</v>
      </c>
      <c r="O150" s="37"/>
    </row>
    <row r="151" spans="1:15" s="12" customFormat="1" ht="59.25" customHeight="1">
      <c r="A151" s="51">
        <v>2</v>
      </c>
      <c r="B151" s="51" t="s">
        <v>1808</v>
      </c>
      <c r="C151" s="51" t="s">
        <v>1809</v>
      </c>
      <c r="D151" s="51" t="s">
        <v>1810</v>
      </c>
      <c r="E151" s="93" t="s">
        <v>2604</v>
      </c>
      <c r="F151" s="51">
        <v>39111</v>
      </c>
      <c r="G151" s="51">
        <v>39111</v>
      </c>
      <c r="H151" s="51">
        <v>30000</v>
      </c>
      <c r="I151" s="51">
        <v>796033</v>
      </c>
      <c r="J151" s="51">
        <v>57156</v>
      </c>
      <c r="K151" s="51">
        <v>8571</v>
      </c>
      <c r="L151" s="51">
        <v>872</v>
      </c>
      <c r="M151" s="51" t="s">
        <v>2179</v>
      </c>
      <c r="N151" s="51" t="s">
        <v>1811</v>
      </c>
      <c r="O151" s="37"/>
    </row>
    <row r="152" spans="1:15" s="12" customFormat="1" ht="39.75" customHeight="1">
      <c r="A152" s="51">
        <v>3</v>
      </c>
      <c r="B152" s="50" t="s">
        <v>1812</v>
      </c>
      <c r="C152" s="50" t="s">
        <v>1813</v>
      </c>
      <c r="D152" s="50" t="s">
        <v>1814</v>
      </c>
      <c r="E152" s="50" t="s">
        <v>1815</v>
      </c>
      <c r="F152" s="50">
        <v>37100</v>
      </c>
      <c r="G152" s="50">
        <v>32100</v>
      </c>
      <c r="H152" s="50">
        <v>0</v>
      </c>
      <c r="I152" s="50">
        <v>45000</v>
      </c>
      <c r="J152" s="50">
        <v>9100</v>
      </c>
      <c r="K152" s="50">
        <v>1000</v>
      </c>
      <c r="L152" s="50">
        <v>266</v>
      </c>
      <c r="M152" s="50" t="s">
        <v>2180</v>
      </c>
      <c r="N152" s="50" t="s">
        <v>1816</v>
      </c>
      <c r="O152" s="37"/>
    </row>
    <row r="153" spans="1:15" s="12" customFormat="1" ht="39.75" customHeight="1">
      <c r="A153" s="51">
        <v>4</v>
      </c>
      <c r="B153" s="50" t="s">
        <v>1817</v>
      </c>
      <c r="C153" s="50" t="s">
        <v>1818</v>
      </c>
      <c r="D153" s="50" t="s">
        <v>1819</v>
      </c>
      <c r="E153" s="50" t="s">
        <v>1820</v>
      </c>
      <c r="F153" s="50">
        <v>120045</v>
      </c>
      <c r="G153" s="50">
        <v>74073</v>
      </c>
      <c r="H153" s="50">
        <v>50000</v>
      </c>
      <c r="I153" s="50">
        <v>2100000</v>
      </c>
      <c r="J153" s="50">
        <v>81000</v>
      </c>
      <c r="K153" s="50">
        <v>30000</v>
      </c>
      <c r="L153" s="50">
        <v>608</v>
      </c>
      <c r="M153" s="50" t="s">
        <v>2181</v>
      </c>
      <c r="N153" s="50" t="s">
        <v>1821</v>
      </c>
      <c r="O153" s="37"/>
    </row>
    <row r="154" spans="1:15" s="19" customFormat="1" ht="86.25" customHeight="1">
      <c r="A154" s="51">
        <v>5</v>
      </c>
      <c r="B154" s="50" t="s">
        <v>1822</v>
      </c>
      <c r="C154" s="50" t="s">
        <v>1823</v>
      </c>
      <c r="D154" s="50" t="s">
        <v>1824</v>
      </c>
      <c r="E154" s="94" t="s">
        <v>2182</v>
      </c>
      <c r="F154" s="50">
        <v>6400</v>
      </c>
      <c r="G154" s="50">
        <v>3800</v>
      </c>
      <c r="H154" s="50">
        <v>1800</v>
      </c>
      <c r="I154" s="50">
        <v>21000</v>
      </c>
      <c r="J154" s="50">
        <v>1680</v>
      </c>
      <c r="K154" s="50">
        <v>1260</v>
      </c>
      <c r="L154" s="50">
        <v>120</v>
      </c>
      <c r="M154" s="50" t="s">
        <v>1429</v>
      </c>
      <c r="N154" s="50" t="s">
        <v>1825</v>
      </c>
      <c r="O154" s="37"/>
    </row>
    <row r="155" spans="1:15" s="12" customFormat="1" ht="39.75" customHeight="1">
      <c r="A155" s="51">
        <v>6</v>
      </c>
      <c r="B155" s="51" t="s">
        <v>1827</v>
      </c>
      <c r="C155" s="51" t="s">
        <v>1828</v>
      </c>
      <c r="D155" s="51" t="s">
        <v>1829</v>
      </c>
      <c r="E155" s="51" t="s">
        <v>1830</v>
      </c>
      <c r="F155" s="51">
        <v>3000</v>
      </c>
      <c r="G155" s="51">
        <v>800</v>
      </c>
      <c r="H155" s="51">
        <v>2000</v>
      </c>
      <c r="I155" s="51">
        <v>20000</v>
      </c>
      <c r="J155" s="51">
        <v>500</v>
      </c>
      <c r="K155" s="51">
        <v>800</v>
      </c>
      <c r="L155" s="51">
        <v>0</v>
      </c>
      <c r="M155" s="51" t="s">
        <v>2183</v>
      </c>
      <c r="N155" s="51" t="s">
        <v>1831</v>
      </c>
      <c r="O155" s="37"/>
    </row>
    <row r="156" spans="1:15" s="13" customFormat="1" ht="39.75" customHeight="1">
      <c r="A156" s="51">
        <v>7</v>
      </c>
      <c r="B156" s="51" t="s">
        <v>1832</v>
      </c>
      <c r="C156" s="51" t="s">
        <v>1833</v>
      </c>
      <c r="D156" s="51" t="s">
        <v>2184</v>
      </c>
      <c r="E156" s="51" t="s">
        <v>1834</v>
      </c>
      <c r="F156" s="51">
        <v>3500</v>
      </c>
      <c r="G156" s="51">
        <v>1500</v>
      </c>
      <c r="H156" s="51">
        <v>500</v>
      </c>
      <c r="I156" s="51">
        <v>8500</v>
      </c>
      <c r="J156" s="51">
        <v>850</v>
      </c>
      <c r="K156" s="51">
        <v>210</v>
      </c>
      <c r="L156" s="51">
        <v>60</v>
      </c>
      <c r="M156" s="51" t="s">
        <v>2185</v>
      </c>
      <c r="N156" s="51" t="s">
        <v>1694</v>
      </c>
      <c r="O156" s="37"/>
    </row>
    <row r="157" spans="1:15" s="25" customFormat="1" ht="39.75" customHeight="1">
      <c r="A157" s="51">
        <v>8</v>
      </c>
      <c r="B157" s="79" t="s">
        <v>2186</v>
      </c>
      <c r="C157" s="79" t="s">
        <v>1836</v>
      </c>
      <c r="D157" s="79" t="s">
        <v>1837</v>
      </c>
      <c r="E157" s="79" t="s">
        <v>1838</v>
      </c>
      <c r="F157" s="79">
        <v>9200</v>
      </c>
      <c r="G157" s="79">
        <v>8000</v>
      </c>
      <c r="H157" s="79">
        <v>9200</v>
      </c>
      <c r="I157" s="79">
        <v>42000</v>
      </c>
      <c r="J157" s="79">
        <v>3000</v>
      </c>
      <c r="K157" s="79">
        <v>300</v>
      </c>
      <c r="L157" s="79">
        <v>0</v>
      </c>
      <c r="M157" s="79" t="s">
        <v>1839</v>
      </c>
      <c r="N157" s="79" t="s">
        <v>1840</v>
      </c>
      <c r="O157" s="49"/>
    </row>
    <row r="158" spans="1:15" s="12" customFormat="1" ht="51" customHeight="1">
      <c r="A158" s="51">
        <v>9</v>
      </c>
      <c r="B158" s="79" t="s">
        <v>1841</v>
      </c>
      <c r="C158" s="79" t="s">
        <v>1842</v>
      </c>
      <c r="D158" s="79" t="s">
        <v>1843</v>
      </c>
      <c r="E158" s="79" t="s">
        <v>1844</v>
      </c>
      <c r="F158" s="79">
        <v>6050</v>
      </c>
      <c r="G158" s="79">
        <v>5000</v>
      </c>
      <c r="H158" s="79">
        <v>4000</v>
      </c>
      <c r="I158" s="79">
        <v>2000</v>
      </c>
      <c r="J158" s="79">
        <v>100</v>
      </c>
      <c r="K158" s="79">
        <v>60</v>
      </c>
      <c r="L158" s="79">
        <v>0</v>
      </c>
      <c r="M158" s="79" t="s">
        <v>1839</v>
      </c>
      <c r="N158" s="79" t="s">
        <v>1303</v>
      </c>
      <c r="O158" s="49"/>
    </row>
    <row r="159" spans="1:15" s="26" customFormat="1" ht="46.5" customHeight="1">
      <c r="A159" s="51">
        <v>10</v>
      </c>
      <c r="B159" s="50" t="s">
        <v>1845</v>
      </c>
      <c r="C159" s="50" t="s">
        <v>1846</v>
      </c>
      <c r="D159" s="50" t="s">
        <v>1847</v>
      </c>
      <c r="E159" s="50" t="s">
        <v>2187</v>
      </c>
      <c r="F159" s="50">
        <v>19650</v>
      </c>
      <c r="G159" s="50">
        <v>18050</v>
      </c>
      <c r="H159" s="50">
        <v>11000</v>
      </c>
      <c r="I159" s="50">
        <v>50317</v>
      </c>
      <c r="J159" s="50">
        <v>3522</v>
      </c>
      <c r="K159" s="50">
        <v>2155</v>
      </c>
      <c r="L159" s="50">
        <v>0</v>
      </c>
      <c r="M159" s="50" t="s">
        <v>2188</v>
      </c>
      <c r="N159" s="50" t="s">
        <v>1848</v>
      </c>
      <c r="O159" s="37"/>
    </row>
    <row r="160" spans="1:15" s="12" customFormat="1" ht="39.75" customHeight="1">
      <c r="A160" s="51">
        <v>11</v>
      </c>
      <c r="B160" s="50" t="s">
        <v>1849</v>
      </c>
      <c r="C160" s="50" t="s">
        <v>1850</v>
      </c>
      <c r="D160" s="50" t="s">
        <v>1851</v>
      </c>
      <c r="E160" s="50" t="s">
        <v>1852</v>
      </c>
      <c r="F160" s="50">
        <v>9100</v>
      </c>
      <c r="G160" s="50">
        <v>8150</v>
      </c>
      <c r="H160" s="50">
        <v>2000</v>
      </c>
      <c r="I160" s="50">
        <v>13000</v>
      </c>
      <c r="J160" s="50">
        <v>2650</v>
      </c>
      <c r="K160" s="50">
        <v>700</v>
      </c>
      <c r="L160" s="50">
        <v>0</v>
      </c>
      <c r="M160" s="50" t="s">
        <v>2189</v>
      </c>
      <c r="N160" s="50" t="s">
        <v>384</v>
      </c>
      <c r="O160" s="48"/>
    </row>
    <row r="161" spans="1:15" s="101" customFormat="1" ht="39.75" customHeight="1">
      <c r="A161" s="51">
        <v>12</v>
      </c>
      <c r="B161" s="99" t="s">
        <v>1853</v>
      </c>
      <c r="C161" s="99" t="s">
        <v>1854</v>
      </c>
      <c r="D161" s="99" t="s">
        <v>1855</v>
      </c>
      <c r="E161" s="99" t="s">
        <v>2583</v>
      </c>
      <c r="F161" s="104">
        <v>5000</v>
      </c>
      <c r="G161" s="104">
        <v>4800</v>
      </c>
      <c r="H161" s="104">
        <v>1000</v>
      </c>
      <c r="I161" s="104">
        <v>20000</v>
      </c>
      <c r="J161" s="104">
        <v>3000</v>
      </c>
      <c r="K161" s="104">
        <v>2200</v>
      </c>
      <c r="L161" s="104">
        <v>0</v>
      </c>
      <c r="M161" s="99" t="s">
        <v>2190</v>
      </c>
      <c r="N161" s="99" t="s">
        <v>1356</v>
      </c>
      <c r="O161" s="100"/>
    </row>
    <row r="162" spans="1:15" s="13" customFormat="1" ht="39.75" customHeight="1">
      <c r="A162" s="51">
        <v>13</v>
      </c>
      <c r="B162" s="50" t="s">
        <v>1857</v>
      </c>
      <c r="C162" s="50" t="s">
        <v>1858</v>
      </c>
      <c r="D162" s="50" t="s">
        <v>1859</v>
      </c>
      <c r="E162" s="94" t="s">
        <v>2607</v>
      </c>
      <c r="F162" s="50">
        <v>34286</v>
      </c>
      <c r="G162" s="50">
        <v>34092</v>
      </c>
      <c r="H162" s="50">
        <v>0</v>
      </c>
      <c r="I162" s="50">
        <v>19520</v>
      </c>
      <c r="J162" s="50">
        <v>14979</v>
      </c>
      <c r="K162" s="50">
        <v>1600</v>
      </c>
      <c r="L162" s="50">
        <v>0</v>
      </c>
      <c r="M162" s="50" t="s">
        <v>2191</v>
      </c>
      <c r="N162" s="50" t="s">
        <v>1860</v>
      </c>
      <c r="O162" s="38"/>
    </row>
    <row r="163" spans="1:15" s="12" customFormat="1" ht="39.75" customHeight="1">
      <c r="A163" s="51">
        <v>14</v>
      </c>
      <c r="B163" s="50" t="s">
        <v>1857</v>
      </c>
      <c r="C163" s="50" t="s">
        <v>1861</v>
      </c>
      <c r="D163" s="50" t="s">
        <v>1862</v>
      </c>
      <c r="E163" s="94" t="s">
        <v>2608</v>
      </c>
      <c r="F163" s="50">
        <v>16048</v>
      </c>
      <c r="G163" s="50">
        <v>15922</v>
      </c>
      <c r="H163" s="50">
        <v>0</v>
      </c>
      <c r="I163" s="50" t="s">
        <v>1863</v>
      </c>
      <c r="J163" s="50">
        <v>6173</v>
      </c>
      <c r="K163" s="50">
        <v>1543</v>
      </c>
      <c r="L163" s="50">
        <v>0</v>
      </c>
      <c r="M163" s="50" t="s">
        <v>2192</v>
      </c>
      <c r="N163" s="50" t="s">
        <v>1864</v>
      </c>
      <c r="O163" s="38"/>
    </row>
    <row r="164" spans="1:15" s="12" customFormat="1" ht="39.75" customHeight="1">
      <c r="A164" s="51">
        <v>15</v>
      </c>
      <c r="B164" s="51" t="s">
        <v>1867</v>
      </c>
      <c r="C164" s="51" t="s">
        <v>1868</v>
      </c>
      <c r="D164" s="51" t="s">
        <v>1869</v>
      </c>
      <c r="E164" s="51" t="s">
        <v>1870</v>
      </c>
      <c r="F164" s="50">
        <v>16000</v>
      </c>
      <c r="G164" s="50">
        <v>12000</v>
      </c>
      <c r="H164" s="50">
        <v>2000</v>
      </c>
      <c r="I164" s="50">
        <v>45000</v>
      </c>
      <c r="J164" s="50">
        <v>3600</v>
      </c>
      <c r="K164" s="50">
        <v>900</v>
      </c>
      <c r="L164" s="51">
        <v>80</v>
      </c>
      <c r="M164" s="50" t="s">
        <v>2192</v>
      </c>
      <c r="N164" s="51" t="s">
        <v>1871</v>
      </c>
      <c r="O164" s="37"/>
    </row>
    <row r="165" spans="1:15" s="12" customFormat="1" ht="39.75" customHeight="1">
      <c r="A165" s="51">
        <v>16</v>
      </c>
      <c r="B165" s="51" t="s">
        <v>1875</v>
      </c>
      <c r="C165" s="51" t="s">
        <v>1876</v>
      </c>
      <c r="D165" s="51" t="s">
        <v>1877</v>
      </c>
      <c r="E165" s="51" t="s">
        <v>1878</v>
      </c>
      <c r="F165" s="50">
        <v>20000</v>
      </c>
      <c r="G165" s="50">
        <v>18000</v>
      </c>
      <c r="H165" s="50">
        <v>0</v>
      </c>
      <c r="I165" s="50">
        <v>80000</v>
      </c>
      <c r="J165" s="50">
        <v>1000</v>
      </c>
      <c r="K165" s="50">
        <v>5000</v>
      </c>
      <c r="L165" s="51">
        <v>0</v>
      </c>
      <c r="M165" s="51" t="s">
        <v>2193</v>
      </c>
      <c r="N165" s="51" t="s">
        <v>1879</v>
      </c>
      <c r="O165" s="37"/>
    </row>
    <row r="166" spans="1:15" s="12" customFormat="1" ht="39.75" customHeight="1">
      <c r="A166" s="51">
        <v>17</v>
      </c>
      <c r="B166" s="51" t="s">
        <v>1880</v>
      </c>
      <c r="C166" s="51" t="s">
        <v>1881</v>
      </c>
      <c r="D166" s="51" t="s">
        <v>1882</v>
      </c>
      <c r="E166" s="93" t="s">
        <v>2609</v>
      </c>
      <c r="F166" s="50">
        <v>7000</v>
      </c>
      <c r="G166" s="50">
        <v>4000</v>
      </c>
      <c r="H166" s="50">
        <v>1000</v>
      </c>
      <c r="I166" s="50">
        <v>12000</v>
      </c>
      <c r="J166" s="50">
        <v>450</v>
      </c>
      <c r="K166" s="50">
        <v>380</v>
      </c>
      <c r="L166" s="51">
        <v>50</v>
      </c>
      <c r="M166" s="51" t="s">
        <v>2194</v>
      </c>
      <c r="N166" s="51" t="s">
        <v>1486</v>
      </c>
      <c r="O166" s="37"/>
    </row>
    <row r="167" spans="1:15" s="12" customFormat="1" ht="39.75" customHeight="1">
      <c r="A167" s="51">
        <v>18</v>
      </c>
      <c r="B167" s="50" t="s">
        <v>1888</v>
      </c>
      <c r="C167" s="50" t="s">
        <v>1889</v>
      </c>
      <c r="D167" s="50" t="s">
        <v>1890</v>
      </c>
      <c r="E167" s="50" t="s">
        <v>1891</v>
      </c>
      <c r="F167" s="50">
        <v>80000</v>
      </c>
      <c r="G167" s="50">
        <v>60000</v>
      </c>
      <c r="H167" s="50">
        <v>20000</v>
      </c>
      <c r="I167" s="50">
        <v>380000</v>
      </c>
      <c r="J167" s="50">
        <v>57000</v>
      </c>
      <c r="K167" s="50">
        <v>20000</v>
      </c>
      <c r="L167" s="50">
        <v>152</v>
      </c>
      <c r="M167" s="50" t="s">
        <v>2195</v>
      </c>
      <c r="N167" s="50" t="s">
        <v>308</v>
      </c>
      <c r="O167" s="38"/>
    </row>
    <row r="168" spans="1:15" s="12" customFormat="1" ht="39.75" customHeight="1">
      <c r="A168" s="51">
        <v>19</v>
      </c>
      <c r="B168" s="51" t="s">
        <v>1892</v>
      </c>
      <c r="C168" s="51" t="s">
        <v>1893</v>
      </c>
      <c r="D168" s="51" t="s">
        <v>1894</v>
      </c>
      <c r="E168" s="51" t="s">
        <v>2196</v>
      </c>
      <c r="F168" s="50">
        <v>12000</v>
      </c>
      <c r="G168" s="50">
        <v>8000</v>
      </c>
      <c r="H168" s="50">
        <v>0</v>
      </c>
      <c r="I168" s="50">
        <v>15000</v>
      </c>
      <c r="J168" s="50">
        <v>5000</v>
      </c>
      <c r="K168" s="50">
        <v>2000</v>
      </c>
      <c r="L168" s="51">
        <v>0</v>
      </c>
      <c r="M168" s="51" t="s">
        <v>2197</v>
      </c>
      <c r="N168" s="51" t="s">
        <v>366</v>
      </c>
      <c r="O168" s="37"/>
    </row>
    <row r="169" spans="1:15" s="18" customFormat="1" ht="39.75" customHeight="1">
      <c r="A169" s="51">
        <v>20</v>
      </c>
      <c r="B169" s="51" t="s">
        <v>1895</v>
      </c>
      <c r="C169" s="51" t="s">
        <v>1896</v>
      </c>
      <c r="D169" s="51" t="s">
        <v>1897</v>
      </c>
      <c r="E169" s="51" t="s">
        <v>2198</v>
      </c>
      <c r="F169" s="50">
        <v>56000</v>
      </c>
      <c r="G169" s="50">
        <v>54980</v>
      </c>
      <c r="H169" s="50">
        <v>20000</v>
      </c>
      <c r="I169" s="50">
        <v>40000</v>
      </c>
      <c r="J169" s="50">
        <v>2500</v>
      </c>
      <c r="K169" s="50">
        <v>4400</v>
      </c>
      <c r="L169" s="51">
        <v>66</v>
      </c>
      <c r="M169" s="51" t="s">
        <v>2199</v>
      </c>
      <c r="N169" s="51" t="s">
        <v>1898</v>
      </c>
      <c r="O169" s="37"/>
    </row>
    <row r="170" spans="1:15" s="18" customFormat="1" ht="39.75" customHeight="1">
      <c r="A170" s="51">
        <v>21</v>
      </c>
      <c r="B170" s="50" t="s">
        <v>1899</v>
      </c>
      <c r="C170" s="50" t="s">
        <v>1900</v>
      </c>
      <c r="D170" s="50" t="s">
        <v>1901</v>
      </c>
      <c r="E170" s="50" t="s">
        <v>1902</v>
      </c>
      <c r="F170" s="50">
        <v>112000</v>
      </c>
      <c r="G170" s="50">
        <v>107480</v>
      </c>
      <c r="H170" s="50">
        <v>35000</v>
      </c>
      <c r="I170" s="50">
        <v>222600</v>
      </c>
      <c r="J170" s="50">
        <v>18336</v>
      </c>
      <c r="K170" s="50">
        <v>6112</v>
      </c>
      <c r="L170" s="50">
        <v>0</v>
      </c>
      <c r="M170" s="50" t="s">
        <v>2200</v>
      </c>
      <c r="N170" s="50" t="s">
        <v>1903</v>
      </c>
      <c r="O170" s="41"/>
    </row>
    <row r="171" spans="1:15" s="18" customFormat="1" ht="39.75" customHeight="1">
      <c r="A171" s="51">
        <v>22</v>
      </c>
      <c r="B171" s="50" t="s">
        <v>1904</v>
      </c>
      <c r="C171" s="50" t="s">
        <v>1905</v>
      </c>
      <c r="D171" s="50" t="s">
        <v>1906</v>
      </c>
      <c r="E171" s="50" t="s">
        <v>1907</v>
      </c>
      <c r="F171" s="50">
        <v>300000</v>
      </c>
      <c r="G171" s="50">
        <v>150000</v>
      </c>
      <c r="H171" s="50">
        <v>150000</v>
      </c>
      <c r="I171" s="50">
        <v>500273</v>
      </c>
      <c r="J171" s="50">
        <v>71898</v>
      </c>
      <c r="K171" s="50">
        <v>15864</v>
      </c>
      <c r="L171" s="50">
        <v>0</v>
      </c>
      <c r="M171" s="50" t="s">
        <v>2201</v>
      </c>
      <c r="N171" s="50" t="s">
        <v>1908</v>
      </c>
      <c r="O171" s="41"/>
    </row>
    <row r="172" spans="1:15" s="18" customFormat="1" ht="39.75" customHeight="1">
      <c r="A172" s="51">
        <v>23</v>
      </c>
      <c r="B172" s="50" t="s">
        <v>1909</v>
      </c>
      <c r="C172" s="50" t="s">
        <v>1910</v>
      </c>
      <c r="D172" s="50" t="s">
        <v>1911</v>
      </c>
      <c r="E172" s="50" t="s">
        <v>1912</v>
      </c>
      <c r="F172" s="50">
        <v>18423</v>
      </c>
      <c r="G172" s="50">
        <v>18423</v>
      </c>
      <c r="H172" s="50">
        <v>0</v>
      </c>
      <c r="I172" s="50">
        <v>57617</v>
      </c>
      <c r="J172" s="50">
        <v>3990</v>
      </c>
      <c r="K172" s="50">
        <v>4070</v>
      </c>
      <c r="L172" s="50">
        <v>0</v>
      </c>
      <c r="M172" s="50" t="s">
        <v>2202</v>
      </c>
      <c r="N172" s="50" t="s">
        <v>1913</v>
      </c>
      <c r="O172" s="41"/>
    </row>
    <row r="173" spans="1:15" s="18" customFormat="1" ht="80.25" customHeight="1">
      <c r="A173" s="51">
        <v>24</v>
      </c>
      <c r="B173" s="50" t="s">
        <v>1914</v>
      </c>
      <c r="C173" s="50" t="s">
        <v>1915</v>
      </c>
      <c r="D173" s="50" t="s">
        <v>1916</v>
      </c>
      <c r="E173" s="50" t="s">
        <v>1917</v>
      </c>
      <c r="F173" s="50">
        <v>13402</v>
      </c>
      <c r="G173" s="50">
        <v>10598</v>
      </c>
      <c r="H173" s="50">
        <v>7000</v>
      </c>
      <c r="I173" s="50">
        <v>21606</v>
      </c>
      <c r="J173" s="50">
        <v>1439</v>
      </c>
      <c r="K173" s="50">
        <v>645</v>
      </c>
      <c r="L173" s="50">
        <v>0</v>
      </c>
      <c r="M173" s="50" t="s">
        <v>2203</v>
      </c>
      <c r="N173" s="50" t="s">
        <v>1918</v>
      </c>
      <c r="O173" s="41"/>
    </row>
    <row r="174" spans="1:15" s="18" customFormat="1" ht="39.75" customHeight="1">
      <c r="A174" s="51">
        <v>25</v>
      </c>
      <c r="B174" s="50" t="s">
        <v>1919</v>
      </c>
      <c r="C174" s="50" t="s">
        <v>1920</v>
      </c>
      <c r="D174" s="50" t="s">
        <v>1921</v>
      </c>
      <c r="E174" s="94" t="s">
        <v>393</v>
      </c>
      <c r="F174" s="50">
        <v>19470</v>
      </c>
      <c r="G174" s="50">
        <v>17970</v>
      </c>
      <c r="H174" s="50">
        <v>7000</v>
      </c>
      <c r="I174" s="50">
        <v>36000</v>
      </c>
      <c r="J174" s="50">
        <v>7150</v>
      </c>
      <c r="K174" s="50">
        <v>2920</v>
      </c>
      <c r="L174" s="50">
        <v>0</v>
      </c>
      <c r="M174" s="50" t="s">
        <v>2204</v>
      </c>
      <c r="N174" s="50" t="s">
        <v>1903</v>
      </c>
      <c r="O174" s="41"/>
    </row>
    <row r="175" spans="1:15" s="18" customFormat="1" ht="59.25" customHeight="1">
      <c r="A175" s="51">
        <v>26</v>
      </c>
      <c r="B175" s="50" t="s">
        <v>1914</v>
      </c>
      <c r="C175" s="74" t="s">
        <v>1922</v>
      </c>
      <c r="D175" s="50" t="s">
        <v>1923</v>
      </c>
      <c r="E175" s="50" t="s">
        <v>1924</v>
      </c>
      <c r="F175" s="50">
        <v>8424</v>
      </c>
      <c r="G175" s="50">
        <v>5897</v>
      </c>
      <c r="H175" s="50">
        <v>0</v>
      </c>
      <c r="I175" s="50">
        <v>25000</v>
      </c>
      <c r="J175" s="50">
        <v>1665</v>
      </c>
      <c r="K175" s="50">
        <v>1250</v>
      </c>
      <c r="L175" s="50">
        <v>0</v>
      </c>
      <c r="M175" s="50" t="s">
        <v>374</v>
      </c>
      <c r="N175" s="50" t="s">
        <v>613</v>
      </c>
      <c r="O175" s="41"/>
    </row>
    <row r="176" spans="1:15" s="18" customFormat="1" ht="39.75" customHeight="1">
      <c r="A176" s="51">
        <v>27</v>
      </c>
      <c r="B176" s="50" t="s">
        <v>614</v>
      </c>
      <c r="C176" s="50" t="s">
        <v>615</v>
      </c>
      <c r="D176" s="50" t="s">
        <v>616</v>
      </c>
      <c r="E176" s="50" t="s">
        <v>617</v>
      </c>
      <c r="F176" s="50">
        <v>5056</v>
      </c>
      <c r="G176" s="50">
        <v>5056</v>
      </c>
      <c r="H176" s="50">
        <v>0</v>
      </c>
      <c r="I176" s="50">
        <v>15000</v>
      </c>
      <c r="J176" s="50">
        <v>3000</v>
      </c>
      <c r="K176" s="50">
        <v>750</v>
      </c>
      <c r="L176" s="50">
        <v>0</v>
      </c>
      <c r="M176" s="50" t="s">
        <v>2205</v>
      </c>
      <c r="N176" s="50" t="s">
        <v>216</v>
      </c>
      <c r="O176" s="41"/>
    </row>
    <row r="177" spans="1:15" s="18" customFormat="1" ht="39.75" customHeight="1">
      <c r="A177" s="51">
        <v>28</v>
      </c>
      <c r="B177" s="50" t="s">
        <v>1909</v>
      </c>
      <c r="C177" s="50" t="s">
        <v>618</v>
      </c>
      <c r="D177" s="50" t="s">
        <v>619</v>
      </c>
      <c r="E177" s="50" t="s">
        <v>620</v>
      </c>
      <c r="F177" s="50">
        <v>37836</v>
      </c>
      <c r="G177" s="50">
        <v>31035</v>
      </c>
      <c r="H177" s="50">
        <v>14789</v>
      </c>
      <c r="I177" s="50">
        <v>125206</v>
      </c>
      <c r="J177" s="50">
        <v>5509</v>
      </c>
      <c r="K177" s="50">
        <v>907</v>
      </c>
      <c r="L177" s="50">
        <v>0</v>
      </c>
      <c r="M177" s="50" t="s">
        <v>2206</v>
      </c>
      <c r="N177" s="50" t="s">
        <v>1913</v>
      </c>
      <c r="O177" s="41"/>
    </row>
    <row r="178" spans="1:15" s="18" customFormat="1" ht="66.75" customHeight="1">
      <c r="A178" s="51">
        <v>29</v>
      </c>
      <c r="B178" s="50" t="s">
        <v>621</v>
      </c>
      <c r="C178" s="50" t="s">
        <v>622</v>
      </c>
      <c r="D178" s="50" t="s">
        <v>623</v>
      </c>
      <c r="E178" s="50" t="s">
        <v>624</v>
      </c>
      <c r="F178" s="50">
        <v>9901</v>
      </c>
      <c r="G178" s="50">
        <v>7183</v>
      </c>
      <c r="H178" s="50">
        <v>5446</v>
      </c>
      <c r="I178" s="50">
        <v>11747</v>
      </c>
      <c r="J178" s="50">
        <v>2245</v>
      </c>
      <c r="K178" s="50">
        <v>391</v>
      </c>
      <c r="L178" s="50">
        <v>0</v>
      </c>
      <c r="M178" s="50" t="s">
        <v>2207</v>
      </c>
      <c r="N178" s="50" t="s">
        <v>625</v>
      </c>
      <c r="O178" s="41"/>
    </row>
    <row r="179" spans="1:15" s="18" customFormat="1" ht="39.75" customHeight="1">
      <c r="A179" s="51">
        <v>30</v>
      </c>
      <c r="B179" s="50" t="s">
        <v>626</v>
      </c>
      <c r="C179" s="50" t="s">
        <v>627</v>
      </c>
      <c r="D179" s="50" t="s">
        <v>628</v>
      </c>
      <c r="E179" s="50" t="s">
        <v>629</v>
      </c>
      <c r="F179" s="50">
        <v>10000</v>
      </c>
      <c r="G179" s="50">
        <v>8000</v>
      </c>
      <c r="H179" s="50">
        <v>0</v>
      </c>
      <c r="I179" s="50">
        <v>20000</v>
      </c>
      <c r="J179" s="50">
        <v>800</v>
      </c>
      <c r="K179" s="50">
        <v>800</v>
      </c>
      <c r="L179" s="50">
        <v>20</v>
      </c>
      <c r="M179" s="50" t="s">
        <v>2208</v>
      </c>
      <c r="N179" s="50" t="s">
        <v>630</v>
      </c>
      <c r="O179" s="41"/>
    </row>
    <row r="180" spans="1:15" s="18" customFormat="1" ht="39.75" customHeight="1">
      <c r="A180" s="51">
        <v>31</v>
      </c>
      <c r="B180" s="50" t="s">
        <v>631</v>
      </c>
      <c r="C180" s="50" t="s">
        <v>632</v>
      </c>
      <c r="D180" s="50" t="s">
        <v>633</v>
      </c>
      <c r="E180" s="94" t="s">
        <v>2414</v>
      </c>
      <c r="F180" s="50">
        <v>6000</v>
      </c>
      <c r="G180" s="50">
        <v>6000</v>
      </c>
      <c r="H180" s="50">
        <v>0</v>
      </c>
      <c r="I180" s="50">
        <v>10000</v>
      </c>
      <c r="J180" s="50">
        <v>1000</v>
      </c>
      <c r="K180" s="50">
        <v>478</v>
      </c>
      <c r="L180" s="50">
        <v>0</v>
      </c>
      <c r="M180" s="50" t="s">
        <v>2209</v>
      </c>
      <c r="N180" s="50" t="s">
        <v>216</v>
      </c>
      <c r="O180" s="41"/>
    </row>
    <row r="181" spans="1:15" s="18" customFormat="1" ht="39.75" customHeight="1">
      <c r="A181" s="51">
        <v>32</v>
      </c>
      <c r="B181" s="50" t="s">
        <v>2210</v>
      </c>
      <c r="C181" s="50" t="s">
        <v>635</v>
      </c>
      <c r="D181" s="50" t="s">
        <v>636</v>
      </c>
      <c r="E181" s="50" t="s">
        <v>637</v>
      </c>
      <c r="F181" s="50">
        <v>13710</v>
      </c>
      <c r="G181" s="50">
        <v>12483.27</v>
      </c>
      <c r="H181" s="50">
        <v>6800</v>
      </c>
      <c r="I181" s="50">
        <v>21000</v>
      </c>
      <c r="J181" s="50">
        <v>4500</v>
      </c>
      <c r="K181" s="50">
        <v>3400</v>
      </c>
      <c r="L181" s="50">
        <v>94</v>
      </c>
      <c r="M181" s="50" t="s">
        <v>2209</v>
      </c>
      <c r="N181" s="50" t="s">
        <v>1495</v>
      </c>
      <c r="O181" s="41"/>
    </row>
    <row r="182" spans="1:15" s="18" customFormat="1" ht="39.75" customHeight="1">
      <c r="A182" s="51">
        <v>33</v>
      </c>
      <c r="B182" s="50" t="s">
        <v>638</v>
      </c>
      <c r="C182" s="50" t="s">
        <v>639</v>
      </c>
      <c r="D182" s="50" t="s">
        <v>640</v>
      </c>
      <c r="E182" s="50" t="s">
        <v>2211</v>
      </c>
      <c r="F182" s="50">
        <v>7090</v>
      </c>
      <c r="G182" s="50">
        <v>5590</v>
      </c>
      <c r="H182" s="50">
        <v>4000</v>
      </c>
      <c r="I182" s="50">
        <v>18000</v>
      </c>
      <c r="J182" s="50">
        <v>2000</v>
      </c>
      <c r="K182" s="50">
        <v>1300</v>
      </c>
      <c r="L182" s="50">
        <v>0</v>
      </c>
      <c r="M182" s="50" t="s">
        <v>2212</v>
      </c>
      <c r="N182" s="50" t="s">
        <v>323</v>
      </c>
      <c r="O182" s="41"/>
    </row>
    <row r="183" spans="1:15" s="12" customFormat="1" ht="39.75" customHeight="1">
      <c r="A183" s="51">
        <v>34</v>
      </c>
      <c r="B183" s="50" t="s">
        <v>631</v>
      </c>
      <c r="C183" s="50" t="s">
        <v>642</v>
      </c>
      <c r="D183" s="50" t="s">
        <v>643</v>
      </c>
      <c r="E183" s="50" t="s">
        <v>644</v>
      </c>
      <c r="F183" s="50">
        <v>60325</v>
      </c>
      <c r="G183" s="50">
        <v>59361</v>
      </c>
      <c r="H183" s="50">
        <v>0</v>
      </c>
      <c r="I183" s="50">
        <v>41250</v>
      </c>
      <c r="J183" s="50">
        <v>6438</v>
      </c>
      <c r="K183" s="50">
        <v>4168</v>
      </c>
      <c r="L183" s="50">
        <v>0</v>
      </c>
      <c r="M183" s="50" t="s">
        <v>2213</v>
      </c>
      <c r="N183" s="50" t="s">
        <v>216</v>
      </c>
      <c r="O183" s="41"/>
    </row>
    <row r="184" spans="1:15" s="12" customFormat="1" ht="39.75" customHeight="1">
      <c r="A184" s="51">
        <v>35</v>
      </c>
      <c r="B184" s="51" t="s">
        <v>645</v>
      </c>
      <c r="C184" s="51" t="s">
        <v>646</v>
      </c>
      <c r="D184" s="51" t="s">
        <v>647</v>
      </c>
      <c r="E184" s="51" t="s">
        <v>2214</v>
      </c>
      <c r="F184" s="50">
        <v>135189</v>
      </c>
      <c r="G184" s="50">
        <v>120930</v>
      </c>
      <c r="H184" s="50">
        <v>100000</v>
      </c>
      <c r="I184" s="50">
        <v>202215</v>
      </c>
      <c r="J184" s="50">
        <v>9848</v>
      </c>
      <c r="K184" s="50">
        <v>6152</v>
      </c>
      <c r="L184" s="51">
        <v>0</v>
      </c>
      <c r="M184" s="51" t="s">
        <v>2215</v>
      </c>
      <c r="N184" s="51" t="s">
        <v>648</v>
      </c>
      <c r="O184" s="37"/>
    </row>
    <row r="185" spans="1:15" s="12" customFormat="1" ht="39.75" customHeight="1">
      <c r="A185" s="51">
        <v>36</v>
      </c>
      <c r="B185" s="50" t="s">
        <v>2216</v>
      </c>
      <c r="C185" s="50" t="s">
        <v>649</v>
      </c>
      <c r="D185" s="50" t="s">
        <v>650</v>
      </c>
      <c r="E185" s="50" t="s">
        <v>1437</v>
      </c>
      <c r="F185" s="50">
        <v>6000</v>
      </c>
      <c r="G185" s="50">
        <v>5200</v>
      </c>
      <c r="H185" s="50">
        <v>3000</v>
      </c>
      <c r="I185" s="50">
        <v>16000</v>
      </c>
      <c r="J185" s="50">
        <v>2900</v>
      </c>
      <c r="K185" s="50">
        <v>1300</v>
      </c>
      <c r="L185" s="50">
        <v>0</v>
      </c>
      <c r="M185" s="50" t="s">
        <v>2217</v>
      </c>
      <c r="N185" s="50" t="s">
        <v>1913</v>
      </c>
      <c r="O185" s="37"/>
    </row>
    <row r="186" spans="1:15" s="27" customFormat="1" ht="39.75" customHeight="1">
      <c r="A186" s="51">
        <v>37</v>
      </c>
      <c r="B186" s="50" t="s">
        <v>651</v>
      </c>
      <c r="C186" s="50" t="s">
        <v>652</v>
      </c>
      <c r="D186" s="50" t="s">
        <v>653</v>
      </c>
      <c r="E186" s="50" t="s">
        <v>654</v>
      </c>
      <c r="F186" s="50">
        <v>10500</v>
      </c>
      <c r="G186" s="50">
        <v>10060</v>
      </c>
      <c r="H186" s="50">
        <v>5000</v>
      </c>
      <c r="I186" s="50">
        <v>12000</v>
      </c>
      <c r="J186" s="50">
        <v>4610</v>
      </c>
      <c r="K186" s="50">
        <v>1520</v>
      </c>
      <c r="L186" s="50">
        <v>0</v>
      </c>
      <c r="M186" s="50" t="s">
        <v>2218</v>
      </c>
      <c r="N186" s="50" t="s">
        <v>248</v>
      </c>
      <c r="O186" s="37"/>
    </row>
    <row r="187" spans="1:15" s="12" customFormat="1" ht="39.75" customHeight="1">
      <c r="A187" s="51">
        <v>38</v>
      </c>
      <c r="B187" s="50" t="s">
        <v>1728</v>
      </c>
      <c r="C187" s="50" t="s">
        <v>1729</v>
      </c>
      <c r="D187" s="50" t="s">
        <v>1730</v>
      </c>
      <c r="E187" s="50" t="s">
        <v>1731</v>
      </c>
      <c r="F187" s="50">
        <v>12800</v>
      </c>
      <c r="G187" s="50">
        <v>9000</v>
      </c>
      <c r="H187" s="50">
        <v>1000</v>
      </c>
      <c r="I187" s="50">
        <v>20000</v>
      </c>
      <c r="J187" s="50">
        <v>3000</v>
      </c>
      <c r="K187" s="50">
        <v>900</v>
      </c>
      <c r="L187" s="50">
        <v>100</v>
      </c>
      <c r="M187" s="50" t="s">
        <v>2219</v>
      </c>
      <c r="N187" s="50" t="s">
        <v>213</v>
      </c>
      <c r="O187" s="37"/>
    </row>
    <row r="188" spans="1:15" s="12" customFormat="1" ht="39.75" customHeight="1">
      <c r="A188" s="51">
        <v>39</v>
      </c>
      <c r="B188" s="51" t="s">
        <v>128</v>
      </c>
      <c r="C188" s="80" t="s">
        <v>129</v>
      </c>
      <c r="D188" s="51" t="s">
        <v>130</v>
      </c>
      <c r="E188" s="51" t="s">
        <v>131</v>
      </c>
      <c r="F188" s="51">
        <v>6300</v>
      </c>
      <c r="G188" s="51">
        <v>4300</v>
      </c>
      <c r="H188" s="51">
        <v>2000</v>
      </c>
      <c r="I188" s="51">
        <v>11000</v>
      </c>
      <c r="J188" s="51">
        <v>1200</v>
      </c>
      <c r="K188" s="51">
        <v>800</v>
      </c>
      <c r="L188" s="51">
        <v>0</v>
      </c>
      <c r="M188" s="51" t="s">
        <v>2220</v>
      </c>
      <c r="N188" s="51" t="s">
        <v>1356</v>
      </c>
      <c r="O188" s="37"/>
    </row>
    <row r="189" spans="1:15" s="12" customFormat="1" ht="39.75" customHeight="1">
      <c r="A189" s="51">
        <v>40</v>
      </c>
      <c r="B189" s="51" t="s">
        <v>156</v>
      </c>
      <c r="C189" s="51" t="s">
        <v>157</v>
      </c>
      <c r="D189" s="51" t="s">
        <v>158</v>
      </c>
      <c r="E189" s="93" t="s">
        <v>2610</v>
      </c>
      <c r="F189" s="51">
        <v>4200</v>
      </c>
      <c r="G189" s="51">
        <v>2350</v>
      </c>
      <c r="H189" s="51">
        <v>0</v>
      </c>
      <c r="I189" s="51">
        <v>40000</v>
      </c>
      <c r="J189" s="51">
        <v>1700</v>
      </c>
      <c r="K189" s="51">
        <v>1200</v>
      </c>
      <c r="L189" s="51">
        <v>0</v>
      </c>
      <c r="M189" s="51" t="s">
        <v>159</v>
      </c>
      <c r="N189" s="51" t="s">
        <v>160</v>
      </c>
      <c r="O189" s="37"/>
    </row>
    <row r="190" spans="1:15" s="30" customFormat="1" ht="60.75" customHeight="1">
      <c r="A190" s="51">
        <v>41</v>
      </c>
      <c r="B190" s="79" t="s">
        <v>1142</v>
      </c>
      <c r="C190" s="79" t="s">
        <v>1143</v>
      </c>
      <c r="D190" s="79" t="s">
        <v>1144</v>
      </c>
      <c r="E190" s="79" t="s">
        <v>1145</v>
      </c>
      <c r="F190" s="51">
        <v>8000</v>
      </c>
      <c r="G190" s="51">
        <v>7000</v>
      </c>
      <c r="H190" s="51">
        <v>0</v>
      </c>
      <c r="I190" s="51">
        <v>25000</v>
      </c>
      <c r="J190" s="51">
        <v>4000</v>
      </c>
      <c r="K190" s="51">
        <v>3000</v>
      </c>
      <c r="L190" s="51">
        <v>0</v>
      </c>
      <c r="M190" s="51" t="s">
        <v>2221</v>
      </c>
      <c r="N190" s="51" t="s">
        <v>1312</v>
      </c>
      <c r="O190" s="49"/>
    </row>
    <row r="191" spans="1:15" s="12" customFormat="1" ht="39.75" customHeight="1">
      <c r="A191" s="51">
        <v>42</v>
      </c>
      <c r="B191" s="50" t="s">
        <v>1081</v>
      </c>
      <c r="C191" s="50" t="s">
        <v>1085</v>
      </c>
      <c r="D191" s="94" t="s">
        <v>2612</v>
      </c>
      <c r="E191" s="50" t="s">
        <v>1086</v>
      </c>
      <c r="F191" s="50">
        <v>12260</v>
      </c>
      <c r="G191" s="50">
        <v>11190</v>
      </c>
      <c r="H191" s="50">
        <v>6000</v>
      </c>
      <c r="I191" s="50">
        <v>34000</v>
      </c>
      <c r="J191" s="50">
        <v>8402</v>
      </c>
      <c r="K191" s="50">
        <v>700</v>
      </c>
      <c r="L191" s="50">
        <v>0</v>
      </c>
      <c r="M191" s="50" t="s">
        <v>2222</v>
      </c>
      <c r="N191" s="50" t="s">
        <v>1495</v>
      </c>
      <c r="O191" s="37"/>
    </row>
    <row r="192" spans="1:15" s="12" customFormat="1" ht="54" customHeight="1">
      <c r="A192" s="51">
        <v>43</v>
      </c>
      <c r="B192" s="50" t="s">
        <v>1087</v>
      </c>
      <c r="C192" s="50" t="s">
        <v>1088</v>
      </c>
      <c r="D192" s="94" t="s">
        <v>2611</v>
      </c>
      <c r="E192" s="50" t="s">
        <v>1089</v>
      </c>
      <c r="F192" s="50">
        <v>11856</v>
      </c>
      <c r="G192" s="50">
        <v>8856</v>
      </c>
      <c r="H192" s="50">
        <v>3000</v>
      </c>
      <c r="I192" s="50">
        <v>68250</v>
      </c>
      <c r="J192" s="50">
        <v>2390</v>
      </c>
      <c r="K192" s="50">
        <v>1525</v>
      </c>
      <c r="L192" s="50">
        <v>30</v>
      </c>
      <c r="M192" s="50" t="s">
        <v>2223</v>
      </c>
      <c r="N192" s="50" t="s">
        <v>1090</v>
      </c>
      <c r="O192" s="37"/>
    </row>
    <row r="193" spans="1:15" s="18" customFormat="1" ht="39.75" customHeight="1">
      <c r="A193" s="51">
        <v>44</v>
      </c>
      <c r="B193" s="50" t="s">
        <v>419</v>
      </c>
      <c r="C193" s="50" t="s">
        <v>420</v>
      </c>
      <c r="D193" s="50" t="s">
        <v>421</v>
      </c>
      <c r="E193" s="50" t="s">
        <v>422</v>
      </c>
      <c r="F193" s="50">
        <v>4850</v>
      </c>
      <c r="G193" s="50">
        <v>3800</v>
      </c>
      <c r="H193" s="50">
        <v>0</v>
      </c>
      <c r="I193" s="50">
        <v>3000</v>
      </c>
      <c r="J193" s="50">
        <v>500</v>
      </c>
      <c r="K193" s="50">
        <v>80</v>
      </c>
      <c r="L193" s="50">
        <v>0</v>
      </c>
      <c r="M193" s="50" t="s">
        <v>2224</v>
      </c>
      <c r="N193" s="50" t="s">
        <v>323</v>
      </c>
      <c r="O193" s="41"/>
    </row>
    <row r="194" spans="1:15" s="26" customFormat="1" ht="39.75" customHeight="1">
      <c r="A194" s="51">
        <v>45</v>
      </c>
      <c r="B194" s="51" t="s">
        <v>1533</v>
      </c>
      <c r="C194" s="51" t="s">
        <v>1534</v>
      </c>
      <c r="D194" s="51" t="s">
        <v>1535</v>
      </c>
      <c r="E194" s="51" t="s">
        <v>391</v>
      </c>
      <c r="F194" s="51">
        <v>15118</v>
      </c>
      <c r="G194" s="51">
        <v>13118</v>
      </c>
      <c r="H194" s="51">
        <v>7000</v>
      </c>
      <c r="I194" s="51">
        <v>20000</v>
      </c>
      <c r="J194" s="51">
        <v>2250</v>
      </c>
      <c r="K194" s="51">
        <v>2000</v>
      </c>
      <c r="L194" s="51">
        <v>46</v>
      </c>
      <c r="M194" s="51" t="s">
        <v>2225</v>
      </c>
      <c r="N194" s="51" t="s">
        <v>1536</v>
      </c>
      <c r="O194" s="48"/>
    </row>
    <row r="195" spans="1:15" s="19" customFormat="1" ht="39.75" customHeight="1">
      <c r="A195" s="51">
        <v>46</v>
      </c>
      <c r="B195" s="51" t="s">
        <v>1108</v>
      </c>
      <c r="C195" s="51" t="s">
        <v>1109</v>
      </c>
      <c r="D195" s="51" t="s">
        <v>2226</v>
      </c>
      <c r="E195" s="51" t="s">
        <v>2227</v>
      </c>
      <c r="F195" s="51">
        <v>3700</v>
      </c>
      <c r="G195" s="51">
        <v>2700</v>
      </c>
      <c r="H195" s="51">
        <v>0</v>
      </c>
      <c r="I195" s="51">
        <v>5000</v>
      </c>
      <c r="J195" s="51">
        <v>800</v>
      </c>
      <c r="K195" s="51">
        <v>400</v>
      </c>
      <c r="L195" s="51">
        <v>0</v>
      </c>
      <c r="M195" s="51" t="s">
        <v>2228</v>
      </c>
      <c r="N195" s="51" t="s">
        <v>1218</v>
      </c>
      <c r="O195" s="37"/>
    </row>
    <row r="196" spans="1:15" s="12" customFormat="1" ht="54" customHeight="1">
      <c r="A196" s="51">
        <v>47</v>
      </c>
      <c r="B196" s="51" t="s">
        <v>1639</v>
      </c>
      <c r="C196" s="51" t="s">
        <v>1640</v>
      </c>
      <c r="D196" s="51" t="s">
        <v>1641</v>
      </c>
      <c r="E196" s="51" t="s">
        <v>1642</v>
      </c>
      <c r="F196" s="51">
        <v>396050</v>
      </c>
      <c r="G196" s="51">
        <v>239050</v>
      </c>
      <c r="H196" s="51">
        <v>198025</v>
      </c>
      <c r="I196" s="51">
        <v>535000</v>
      </c>
      <c r="J196" s="51">
        <v>89655.5</v>
      </c>
      <c r="K196" s="51">
        <f>3965+34971</f>
        <v>38936</v>
      </c>
      <c r="L196" s="51">
        <v>194</v>
      </c>
      <c r="M196" s="51" t="s">
        <v>1775</v>
      </c>
      <c r="N196" s="51" t="s">
        <v>1482</v>
      </c>
      <c r="O196" s="37"/>
    </row>
    <row r="197" spans="1:15" s="12" customFormat="1" ht="39.75" customHeight="1">
      <c r="A197" s="51">
        <v>48</v>
      </c>
      <c r="B197" s="51" t="s">
        <v>40</v>
      </c>
      <c r="C197" s="51" t="s">
        <v>41</v>
      </c>
      <c r="D197" s="51" t="s">
        <v>42</v>
      </c>
      <c r="E197" s="51" t="s">
        <v>2229</v>
      </c>
      <c r="F197" s="51">
        <v>20000</v>
      </c>
      <c r="G197" s="51">
        <v>18000</v>
      </c>
      <c r="H197" s="51">
        <v>0</v>
      </c>
      <c r="I197" s="51">
        <v>300000</v>
      </c>
      <c r="J197" s="51">
        <v>48000</v>
      </c>
      <c r="K197" s="51">
        <v>12000</v>
      </c>
      <c r="L197" s="51">
        <v>0</v>
      </c>
      <c r="M197" s="51" t="s">
        <v>2230</v>
      </c>
      <c r="N197" s="51" t="s">
        <v>116</v>
      </c>
      <c r="O197" s="37"/>
    </row>
    <row r="198" spans="1:15" s="19" customFormat="1" ht="39.75" customHeight="1">
      <c r="A198" s="51">
        <v>49</v>
      </c>
      <c r="B198" s="51" t="s">
        <v>1925</v>
      </c>
      <c r="C198" s="51" t="s">
        <v>1926</v>
      </c>
      <c r="D198" s="51" t="s">
        <v>1927</v>
      </c>
      <c r="E198" s="51" t="s">
        <v>1928</v>
      </c>
      <c r="F198" s="51">
        <v>7000</v>
      </c>
      <c r="G198" s="51">
        <v>4200</v>
      </c>
      <c r="H198" s="51">
        <v>3000</v>
      </c>
      <c r="I198" s="51">
        <v>10000</v>
      </c>
      <c r="J198" s="51">
        <v>1000</v>
      </c>
      <c r="K198" s="51">
        <v>410</v>
      </c>
      <c r="L198" s="51">
        <v>40</v>
      </c>
      <c r="M198" s="51" t="s">
        <v>2231</v>
      </c>
      <c r="N198" s="51" t="s">
        <v>1349</v>
      </c>
      <c r="O198" s="37"/>
    </row>
    <row r="199" spans="1:15" s="12" customFormat="1" ht="39.75" customHeight="1">
      <c r="A199" s="51">
        <v>50</v>
      </c>
      <c r="B199" s="51" t="s">
        <v>82</v>
      </c>
      <c r="C199" s="51" t="s">
        <v>83</v>
      </c>
      <c r="D199" s="51" t="s">
        <v>84</v>
      </c>
      <c r="E199" s="51" t="s">
        <v>85</v>
      </c>
      <c r="F199" s="51">
        <v>3500</v>
      </c>
      <c r="G199" s="51">
        <v>3200</v>
      </c>
      <c r="H199" s="51">
        <v>0</v>
      </c>
      <c r="I199" s="51">
        <v>6000</v>
      </c>
      <c r="J199" s="51">
        <v>1200</v>
      </c>
      <c r="K199" s="51">
        <v>900</v>
      </c>
      <c r="L199" s="51">
        <v>10</v>
      </c>
      <c r="M199" s="51" t="s">
        <v>454</v>
      </c>
      <c r="N199" s="51" t="s">
        <v>1373</v>
      </c>
      <c r="O199" s="37"/>
    </row>
    <row r="200" spans="1:15" s="12" customFormat="1" ht="39.75" customHeight="1">
      <c r="A200" s="51"/>
      <c r="B200" s="123" t="s">
        <v>2638</v>
      </c>
      <c r="C200" s="69">
        <v>7</v>
      </c>
      <c r="D200" s="51"/>
      <c r="E200" s="51"/>
      <c r="F200" s="122">
        <f>SUM(F201:F207)</f>
        <v>542820</v>
      </c>
      <c r="G200" s="122">
        <f aca="true" t="shared" si="11" ref="G200:L200">SUM(G201:G207)</f>
        <v>495012</v>
      </c>
      <c r="H200" s="122">
        <f t="shared" si="11"/>
        <v>288381</v>
      </c>
      <c r="I200" s="122">
        <f t="shared" si="11"/>
        <v>901564</v>
      </c>
      <c r="J200" s="122">
        <f t="shared" si="11"/>
        <v>82728</v>
      </c>
      <c r="K200" s="122">
        <f t="shared" si="11"/>
        <v>40077</v>
      </c>
      <c r="L200" s="122">
        <f t="shared" si="11"/>
        <v>340</v>
      </c>
      <c r="M200" s="51"/>
      <c r="N200" s="51"/>
      <c r="O200" s="37"/>
    </row>
    <row r="201" spans="1:15" s="19" customFormat="1" ht="39.75" customHeight="1">
      <c r="A201" s="51">
        <v>1</v>
      </c>
      <c r="B201" s="51" t="s">
        <v>655</v>
      </c>
      <c r="C201" s="51" t="s">
        <v>656</v>
      </c>
      <c r="D201" s="51" t="s">
        <v>657</v>
      </c>
      <c r="E201" s="51" t="s">
        <v>658</v>
      </c>
      <c r="F201" s="50">
        <v>56085</v>
      </c>
      <c r="G201" s="50">
        <v>49851</v>
      </c>
      <c r="H201" s="50">
        <v>38000</v>
      </c>
      <c r="I201" s="50">
        <v>178200</v>
      </c>
      <c r="J201" s="50">
        <v>16118</v>
      </c>
      <c r="K201" s="50">
        <v>6233</v>
      </c>
      <c r="L201" s="51">
        <v>0</v>
      </c>
      <c r="M201" s="51" t="s">
        <v>2232</v>
      </c>
      <c r="N201" s="51" t="s">
        <v>659</v>
      </c>
      <c r="O201" s="37"/>
    </row>
    <row r="202" spans="1:18" s="10" customFormat="1" ht="39.75" customHeight="1">
      <c r="A202" s="51">
        <v>2</v>
      </c>
      <c r="B202" s="51" t="s">
        <v>660</v>
      </c>
      <c r="C202" s="51" t="s">
        <v>661</v>
      </c>
      <c r="D202" s="51" t="s">
        <v>662</v>
      </c>
      <c r="E202" s="51" t="s">
        <v>391</v>
      </c>
      <c r="F202" s="50">
        <v>240000</v>
      </c>
      <c r="G202" s="50">
        <v>210000</v>
      </c>
      <c r="H202" s="50">
        <v>168000</v>
      </c>
      <c r="I202" s="50">
        <v>317000</v>
      </c>
      <c r="J202" s="50">
        <v>38000</v>
      </c>
      <c r="K202" s="50">
        <v>19000</v>
      </c>
      <c r="L202" s="51">
        <v>0</v>
      </c>
      <c r="M202" s="51" t="s">
        <v>2233</v>
      </c>
      <c r="N202" s="51" t="s">
        <v>663</v>
      </c>
      <c r="O202" s="37"/>
      <c r="P202" s="19"/>
      <c r="Q202" s="19"/>
      <c r="R202" s="35"/>
    </row>
    <row r="203" spans="1:15" s="13" customFormat="1" ht="39.75" customHeight="1">
      <c r="A203" s="51">
        <v>3</v>
      </c>
      <c r="B203" s="51" t="s">
        <v>664</v>
      </c>
      <c r="C203" s="51" t="s">
        <v>665</v>
      </c>
      <c r="D203" s="51" t="s">
        <v>666</v>
      </c>
      <c r="E203" s="51" t="s">
        <v>667</v>
      </c>
      <c r="F203" s="50">
        <v>8020</v>
      </c>
      <c r="G203" s="50">
        <v>8020</v>
      </c>
      <c r="H203" s="50">
        <v>0</v>
      </c>
      <c r="I203" s="50">
        <v>28364</v>
      </c>
      <c r="J203" s="50">
        <v>1985</v>
      </c>
      <c r="K203" s="50">
        <v>1844</v>
      </c>
      <c r="L203" s="51">
        <v>0</v>
      </c>
      <c r="M203" s="51" t="s">
        <v>2234</v>
      </c>
      <c r="N203" s="51" t="s">
        <v>1373</v>
      </c>
      <c r="O203" s="37"/>
    </row>
    <row r="204" spans="1:15" s="18" customFormat="1" ht="39.75" customHeight="1">
      <c r="A204" s="51">
        <v>4</v>
      </c>
      <c r="B204" s="50" t="s">
        <v>668</v>
      </c>
      <c r="C204" s="50" t="s">
        <v>669</v>
      </c>
      <c r="D204" s="50" t="s">
        <v>670</v>
      </c>
      <c r="E204" s="50" t="s">
        <v>1704</v>
      </c>
      <c r="F204" s="50">
        <v>130000</v>
      </c>
      <c r="G204" s="50">
        <v>121464</v>
      </c>
      <c r="H204" s="50">
        <v>50000</v>
      </c>
      <c r="I204" s="50">
        <v>240000</v>
      </c>
      <c r="J204" s="50">
        <v>13000</v>
      </c>
      <c r="K204" s="50">
        <v>2000</v>
      </c>
      <c r="L204" s="46">
        <v>120</v>
      </c>
      <c r="M204" s="46" t="s">
        <v>2235</v>
      </c>
      <c r="N204" s="46" t="s">
        <v>671</v>
      </c>
      <c r="O204" s="38"/>
    </row>
    <row r="205" spans="1:15" s="18" customFormat="1" ht="39.75" customHeight="1">
      <c r="A205" s="51">
        <v>5</v>
      </c>
      <c r="B205" s="50" t="s">
        <v>672</v>
      </c>
      <c r="C205" s="50" t="s">
        <v>673</v>
      </c>
      <c r="D205" s="50" t="s">
        <v>674</v>
      </c>
      <c r="E205" s="50" t="s">
        <v>641</v>
      </c>
      <c r="F205" s="50">
        <v>9600</v>
      </c>
      <c r="G205" s="50">
        <v>8000</v>
      </c>
      <c r="H205" s="50">
        <v>5000</v>
      </c>
      <c r="I205" s="50">
        <v>48000</v>
      </c>
      <c r="J205" s="50">
        <v>7200</v>
      </c>
      <c r="K205" s="50">
        <v>8000</v>
      </c>
      <c r="L205" s="50">
        <v>0</v>
      </c>
      <c r="M205" s="50" t="s">
        <v>2236</v>
      </c>
      <c r="N205" s="50" t="s">
        <v>675</v>
      </c>
      <c r="O205" s="41"/>
    </row>
    <row r="206" spans="1:15" s="121" customFormat="1" ht="39.75" customHeight="1">
      <c r="A206" s="118">
        <v>6</v>
      </c>
      <c r="B206" s="119" t="s">
        <v>676</v>
      </c>
      <c r="C206" s="119" t="s">
        <v>677</v>
      </c>
      <c r="D206" s="119" t="s">
        <v>678</v>
      </c>
      <c r="E206" s="119" t="s">
        <v>2622</v>
      </c>
      <c r="F206" s="119">
        <v>39115</v>
      </c>
      <c r="G206" s="119">
        <v>39115</v>
      </c>
      <c r="H206" s="119">
        <v>27381</v>
      </c>
      <c r="I206" s="119">
        <v>0</v>
      </c>
      <c r="J206" s="119">
        <v>425</v>
      </c>
      <c r="K206" s="119">
        <v>0</v>
      </c>
      <c r="L206" s="119">
        <v>0</v>
      </c>
      <c r="M206" s="119" t="s">
        <v>2623</v>
      </c>
      <c r="N206" s="119" t="s">
        <v>679</v>
      </c>
      <c r="O206" s="120"/>
    </row>
    <row r="207" spans="1:15" s="12" customFormat="1" ht="39.75" customHeight="1">
      <c r="A207" s="51">
        <v>7</v>
      </c>
      <c r="B207" s="51" t="s">
        <v>2237</v>
      </c>
      <c r="C207" s="51" t="s">
        <v>1872</v>
      </c>
      <c r="D207" s="51" t="s">
        <v>1873</v>
      </c>
      <c r="E207" s="51" t="s">
        <v>1334</v>
      </c>
      <c r="F207" s="50">
        <v>60000</v>
      </c>
      <c r="G207" s="50">
        <v>58562</v>
      </c>
      <c r="H207" s="50">
        <v>0</v>
      </c>
      <c r="I207" s="50">
        <v>90000</v>
      </c>
      <c r="J207" s="50">
        <v>6000</v>
      </c>
      <c r="K207" s="50">
        <v>3000</v>
      </c>
      <c r="L207" s="51">
        <v>220</v>
      </c>
      <c r="M207" s="50" t="s">
        <v>2238</v>
      </c>
      <c r="N207" s="51" t="s">
        <v>1874</v>
      </c>
      <c r="O207" s="37"/>
    </row>
    <row r="208" spans="1:15" s="12" customFormat="1" ht="39.75" customHeight="1">
      <c r="A208" s="51"/>
      <c r="B208" s="123" t="s">
        <v>2639</v>
      </c>
      <c r="C208" s="69">
        <v>16</v>
      </c>
      <c r="D208" s="51"/>
      <c r="E208" s="51"/>
      <c r="F208" s="122">
        <f>SUM(F209:F224)</f>
        <v>1796174.88</v>
      </c>
      <c r="G208" s="122">
        <f aca="true" t="shared" si="12" ref="G208:L208">SUM(G209:G224)</f>
        <v>1583538.6</v>
      </c>
      <c r="H208" s="122">
        <f t="shared" si="12"/>
        <v>976665.7</v>
      </c>
      <c r="I208" s="122">
        <f t="shared" si="12"/>
        <v>15201829.8</v>
      </c>
      <c r="J208" s="122">
        <f t="shared" si="12"/>
        <v>503297.10000000003</v>
      </c>
      <c r="K208" s="122">
        <f t="shared" si="12"/>
        <v>531849.0900000001</v>
      </c>
      <c r="L208" s="122">
        <f t="shared" si="12"/>
        <v>4257.622</v>
      </c>
      <c r="M208" s="51"/>
      <c r="N208" s="51"/>
      <c r="O208" s="37"/>
    </row>
    <row r="209" spans="1:15" s="12" customFormat="1" ht="39.75" customHeight="1">
      <c r="A209" s="51">
        <v>1</v>
      </c>
      <c r="B209" s="51" t="s">
        <v>680</v>
      </c>
      <c r="C209" s="51" t="s">
        <v>682</v>
      </c>
      <c r="D209" s="51" t="s">
        <v>683</v>
      </c>
      <c r="E209" s="51" t="s">
        <v>684</v>
      </c>
      <c r="F209" s="50">
        <v>15483.68</v>
      </c>
      <c r="G209" s="50">
        <v>10390</v>
      </c>
      <c r="H209" s="50">
        <v>9500</v>
      </c>
      <c r="I209" s="50">
        <v>443124</v>
      </c>
      <c r="J209" s="50">
        <v>6273</v>
      </c>
      <c r="K209" s="50">
        <v>7745</v>
      </c>
      <c r="L209" s="51">
        <v>0</v>
      </c>
      <c r="M209" s="51" t="s">
        <v>2239</v>
      </c>
      <c r="N209" s="51" t="s">
        <v>685</v>
      </c>
      <c r="O209" s="37"/>
    </row>
    <row r="210" spans="1:15" s="98" customFormat="1" ht="74.25" customHeight="1">
      <c r="A210" s="95">
        <v>2</v>
      </c>
      <c r="B210" s="96" t="s">
        <v>686</v>
      </c>
      <c r="C210" s="96" t="s">
        <v>687</v>
      </c>
      <c r="D210" s="96" t="s">
        <v>2240</v>
      </c>
      <c r="E210" s="104" t="s">
        <v>2575</v>
      </c>
      <c r="F210" s="96">
        <v>694000</v>
      </c>
      <c r="G210" s="96">
        <v>650000</v>
      </c>
      <c r="H210" s="96">
        <v>480000</v>
      </c>
      <c r="I210" s="96">
        <v>2040000</v>
      </c>
      <c r="J210" s="96">
        <v>115000</v>
      </c>
      <c r="K210" s="96">
        <v>312200</v>
      </c>
      <c r="L210" s="96">
        <v>2600</v>
      </c>
      <c r="M210" s="96" t="s">
        <v>2241</v>
      </c>
      <c r="N210" s="96" t="s">
        <v>688</v>
      </c>
      <c r="O210" s="97"/>
    </row>
    <row r="211" spans="1:15" s="12" customFormat="1" ht="57" customHeight="1">
      <c r="A211" s="51">
        <v>3</v>
      </c>
      <c r="B211" s="51" t="s">
        <v>689</v>
      </c>
      <c r="C211" s="51" t="s">
        <v>690</v>
      </c>
      <c r="D211" s="51" t="s">
        <v>691</v>
      </c>
      <c r="E211" s="51" t="s">
        <v>2242</v>
      </c>
      <c r="F211" s="50">
        <v>76332</v>
      </c>
      <c r="G211" s="50">
        <v>68247</v>
      </c>
      <c r="H211" s="50">
        <v>45844</v>
      </c>
      <c r="I211" s="50">
        <v>458304</v>
      </c>
      <c r="J211" s="50">
        <v>39240</v>
      </c>
      <c r="K211" s="50">
        <v>13080</v>
      </c>
      <c r="L211" s="51">
        <v>0</v>
      </c>
      <c r="M211" s="51" t="s">
        <v>2243</v>
      </c>
      <c r="N211" s="51" t="s">
        <v>1478</v>
      </c>
      <c r="O211" s="37"/>
    </row>
    <row r="212" spans="1:15" s="12" customFormat="1" ht="79.5" customHeight="1">
      <c r="A212" s="51">
        <v>4</v>
      </c>
      <c r="B212" s="51" t="s">
        <v>692</v>
      </c>
      <c r="C212" s="51" t="s">
        <v>2244</v>
      </c>
      <c r="D212" s="51" t="s">
        <v>2245</v>
      </c>
      <c r="E212" s="51" t="s">
        <v>693</v>
      </c>
      <c r="F212" s="50">
        <v>74000</v>
      </c>
      <c r="G212" s="50">
        <v>67469</v>
      </c>
      <c r="H212" s="50">
        <v>52721</v>
      </c>
      <c r="I212" s="50">
        <v>2588803</v>
      </c>
      <c r="J212" s="50">
        <v>37988</v>
      </c>
      <c r="K212" s="50">
        <v>53010</v>
      </c>
      <c r="L212" s="51">
        <v>165</v>
      </c>
      <c r="M212" s="51" t="s">
        <v>2246</v>
      </c>
      <c r="N212" s="51" t="s">
        <v>694</v>
      </c>
      <c r="O212" s="37"/>
    </row>
    <row r="213" spans="1:15" s="12" customFormat="1" ht="58.5" customHeight="1">
      <c r="A213" s="51">
        <v>5</v>
      </c>
      <c r="B213" s="51" t="s">
        <v>692</v>
      </c>
      <c r="C213" s="51" t="s">
        <v>695</v>
      </c>
      <c r="D213" s="51" t="s">
        <v>696</v>
      </c>
      <c r="E213" s="51" t="s">
        <v>2247</v>
      </c>
      <c r="F213" s="50">
        <v>70000.26</v>
      </c>
      <c r="G213" s="50">
        <v>55246</v>
      </c>
      <c r="H213" s="50">
        <v>46478</v>
      </c>
      <c r="I213" s="50">
        <v>2788903</v>
      </c>
      <c r="J213" s="50">
        <v>37999</v>
      </c>
      <c r="K213" s="50">
        <v>49810</v>
      </c>
      <c r="L213" s="51">
        <v>240</v>
      </c>
      <c r="M213" s="51" t="s">
        <v>2248</v>
      </c>
      <c r="N213" s="51" t="s">
        <v>697</v>
      </c>
      <c r="O213" s="37"/>
    </row>
    <row r="214" spans="1:15" s="12" customFormat="1" ht="111" customHeight="1">
      <c r="A214" s="51">
        <v>6</v>
      </c>
      <c r="B214" s="51" t="s">
        <v>698</v>
      </c>
      <c r="C214" s="51" t="s">
        <v>699</v>
      </c>
      <c r="D214" s="51" t="s">
        <v>700</v>
      </c>
      <c r="E214" s="51" t="s">
        <v>1414</v>
      </c>
      <c r="F214" s="50">
        <v>32000</v>
      </c>
      <c r="G214" s="50">
        <v>27000</v>
      </c>
      <c r="H214" s="50">
        <v>2000</v>
      </c>
      <c r="I214" s="50">
        <v>60000</v>
      </c>
      <c r="J214" s="50">
        <v>8000</v>
      </c>
      <c r="K214" s="50">
        <v>3000</v>
      </c>
      <c r="L214" s="51">
        <v>500</v>
      </c>
      <c r="M214" s="51" t="s">
        <v>2248</v>
      </c>
      <c r="N214" s="51" t="s">
        <v>701</v>
      </c>
      <c r="O214" s="37"/>
    </row>
    <row r="215" spans="1:15" s="12" customFormat="1" ht="144.75" customHeight="1">
      <c r="A215" s="51">
        <v>7</v>
      </c>
      <c r="B215" s="51" t="s">
        <v>702</v>
      </c>
      <c r="C215" s="51" t="s">
        <v>703</v>
      </c>
      <c r="D215" s="51" t="s">
        <v>2249</v>
      </c>
      <c r="E215" s="51" t="s">
        <v>2250</v>
      </c>
      <c r="F215" s="50">
        <v>192322</v>
      </c>
      <c r="G215" s="50">
        <v>150334</v>
      </c>
      <c r="H215" s="50">
        <v>130395</v>
      </c>
      <c r="I215" s="50">
        <v>806200</v>
      </c>
      <c r="J215" s="50">
        <v>79030</v>
      </c>
      <c r="K215" s="50">
        <v>37992</v>
      </c>
      <c r="L215" s="51">
        <v>0</v>
      </c>
      <c r="M215" s="51" t="s">
        <v>2248</v>
      </c>
      <c r="N215" s="51" t="s">
        <v>704</v>
      </c>
      <c r="O215" s="37"/>
    </row>
    <row r="216" spans="1:15" s="12" customFormat="1" ht="39.75" customHeight="1">
      <c r="A216" s="51">
        <v>8</v>
      </c>
      <c r="B216" s="51" t="s">
        <v>705</v>
      </c>
      <c r="C216" s="51" t="s">
        <v>706</v>
      </c>
      <c r="D216" s="51" t="s">
        <v>707</v>
      </c>
      <c r="E216" s="51" t="s">
        <v>708</v>
      </c>
      <c r="F216" s="50">
        <v>167630.94</v>
      </c>
      <c r="G216" s="50">
        <v>132771.6</v>
      </c>
      <c r="H216" s="50">
        <v>117341.7</v>
      </c>
      <c r="I216" s="50">
        <v>1151515.8</v>
      </c>
      <c r="J216" s="50">
        <v>75211.9</v>
      </c>
      <c r="K216" s="50">
        <v>8986.59</v>
      </c>
      <c r="L216" s="51">
        <v>400</v>
      </c>
      <c r="M216" s="51" t="s">
        <v>2248</v>
      </c>
      <c r="N216" s="51" t="s">
        <v>1871</v>
      </c>
      <c r="O216" s="37"/>
    </row>
    <row r="217" spans="1:15" s="13" customFormat="1" ht="90.75" customHeight="1">
      <c r="A217" s="51">
        <v>9</v>
      </c>
      <c r="B217" s="51" t="s">
        <v>710</v>
      </c>
      <c r="C217" s="51" t="s">
        <v>712</v>
      </c>
      <c r="D217" s="51" t="s">
        <v>713</v>
      </c>
      <c r="E217" s="51" t="s">
        <v>714</v>
      </c>
      <c r="F217" s="50">
        <v>108419</v>
      </c>
      <c r="G217" s="50">
        <v>95019</v>
      </c>
      <c r="H217" s="50">
        <v>30000</v>
      </c>
      <c r="I217" s="50">
        <v>739160</v>
      </c>
      <c r="J217" s="50">
        <v>21763</v>
      </c>
      <c r="K217" s="50">
        <v>20600</v>
      </c>
      <c r="L217" s="51">
        <v>80.032</v>
      </c>
      <c r="M217" s="51" t="s">
        <v>2251</v>
      </c>
      <c r="N217" s="51" t="s">
        <v>715</v>
      </c>
      <c r="O217" s="37"/>
    </row>
    <row r="218" spans="1:15" s="107" customFormat="1" ht="90.75" customHeight="1">
      <c r="A218" s="99">
        <v>10</v>
      </c>
      <c r="B218" s="104" t="s">
        <v>716</v>
      </c>
      <c r="C218" s="104" t="s">
        <v>717</v>
      </c>
      <c r="D218" s="104" t="s">
        <v>718</v>
      </c>
      <c r="E218" s="104" t="s">
        <v>2575</v>
      </c>
      <c r="F218" s="104">
        <v>19800</v>
      </c>
      <c r="G218" s="104">
        <v>17385</v>
      </c>
      <c r="H218" s="104">
        <v>0</v>
      </c>
      <c r="I218" s="104">
        <v>191323</v>
      </c>
      <c r="J218" s="104">
        <v>25605</v>
      </c>
      <c r="K218" s="104">
        <v>8535</v>
      </c>
      <c r="L218" s="105">
        <v>0</v>
      </c>
      <c r="M218" s="105" t="s">
        <v>2195</v>
      </c>
      <c r="N218" s="105" t="s">
        <v>719</v>
      </c>
      <c r="O218" s="106"/>
    </row>
    <row r="219" spans="1:15" s="107" customFormat="1" ht="39.75" customHeight="1">
      <c r="A219" s="99">
        <v>11</v>
      </c>
      <c r="B219" s="104" t="s">
        <v>720</v>
      </c>
      <c r="C219" s="104" t="s">
        <v>721</v>
      </c>
      <c r="D219" s="104" t="s">
        <v>722</v>
      </c>
      <c r="E219" s="104" t="s">
        <v>2587</v>
      </c>
      <c r="F219" s="104">
        <v>39271</v>
      </c>
      <c r="G219" s="104">
        <v>33626</v>
      </c>
      <c r="H219" s="104">
        <v>28286</v>
      </c>
      <c r="I219" s="104">
        <v>79655</v>
      </c>
      <c r="J219" s="104">
        <v>11449</v>
      </c>
      <c r="K219" s="104">
        <v>2962</v>
      </c>
      <c r="L219" s="105">
        <v>135</v>
      </c>
      <c r="M219" s="105" t="s">
        <v>2195</v>
      </c>
      <c r="N219" s="105" t="s">
        <v>723</v>
      </c>
      <c r="O219" s="106"/>
    </row>
    <row r="220" spans="1:15" s="12" customFormat="1" ht="39.75" customHeight="1">
      <c r="A220" s="51">
        <v>12</v>
      </c>
      <c r="B220" s="50" t="s">
        <v>2252</v>
      </c>
      <c r="C220" s="50" t="s">
        <v>724</v>
      </c>
      <c r="D220" s="50" t="s">
        <v>725</v>
      </c>
      <c r="E220" s="50" t="s">
        <v>726</v>
      </c>
      <c r="F220" s="50">
        <v>20016</v>
      </c>
      <c r="G220" s="50">
        <v>13930</v>
      </c>
      <c r="H220" s="50">
        <v>14000</v>
      </c>
      <c r="I220" s="50">
        <v>0</v>
      </c>
      <c r="J220" s="50">
        <v>26</v>
      </c>
      <c r="K220" s="50">
        <v>0</v>
      </c>
      <c r="L220" s="50">
        <v>0</v>
      </c>
      <c r="M220" s="46" t="s">
        <v>2253</v>
      </c>
      <c r="N220" s="50" t="s">
        <v>727</v>
      </c>
      <c r="O220" s="38"/>
    </row>
    <row r="221" spans="1:15" s="12" customFormat="1" ht="39.75" customHeight="1">
      <c r="A221" s="51">
        <v>13</v>
      </c>
      <c r="B221" s="51" t="s">
        <v>728</v>
      </c>
      <c r="C221" s="51" t="s">
        <v>729</v>
      </c>
      <c r="D221" s="51" t="s">
        <v>2254</v>
      </c>
      <c r="E221" s="51" t="s">
        <v>2255</v>
      </c>
      <c r="F221" s="50">
        <v>221900</v>
      </c>
      <c r="G221" s="50">
        <v>206900</v>
      </c>
      <c r="H221" s="50">
        <v>0</v>
      </c>
      <c r="I221" s="50">
        <v>1304742</v>
      </c>
      <c r="J221" s="50">
        <v>31942</v>
      </c>
      <c r="K221" s="50">
        <v>7986</v>
      </c>
      <c r="L221" s="51">
        <v>0</v>
      </c>
      <c r="M221" s="51" t="s">
        <v>2256</v>
      </c>
      <c r="N221" s="51" t="s">
        <v>730</v>
      </c>
      <c r="O221" s="37"/>
    </row>
    <row r="222" spans="1:15" s="12" customFormat="1" ht="39.75" customHeight="1">
      <c r="A222" s="51">
        <v>14</v>
      </c>
      <c r="B222" s="50" t="s">
        <v>1586</v>
      </c>
      <c r="C222" s="50" t="s">
        <v>1587</v>
      </c>
      <c r="D222" s="50" t="s">
        <v>1588</v>
      </c>
      <c r="E222" s="50" t="s">
        <v>1589</v>
      </c>
      <c r="F222" s="50">
        <v>26000</v>
      </c>
      <c r="G222" s="50">
        <v>22110</v>
      </c>
      <c r="H222" s="50">
        <v>4000</v>
      </c>
      <c r="I222" s="50">
        <v>30100</v>
      </c>
      <c r="J222" s="50">
        <v>6786.2</v>
      </c>
      <c r="K222" s="50">
        <v>1696.5</v>
      </c>
      <c r="L222" s="50">
        <v>82.59</v>
      </c>
      <c r="M222" s="50" t="s">
        <v>2257</v>
      </c>
      <c r="N222" s="50" t="s">
        <v>185</v>
      </c>
      <c r="O222" s="38"/>
    </row>
    <row r="223" spans="1:15" s="12" customFormat="1" ht="39.75" customHeight="1">
      <c r="A223" s="51">
        <v>15</v>
      </c>
      <c r="B223" s="51" t="s">
        <v>43</v>
      </c>
      <c r="C223" s="51" t="s">
        <v>44</v>
      </c>
      <c r="D223" s="51" t="s">
        <v>45</v>
      </c>
      <c r="E223" s="51" t="s">
        <v>46</v>
      </c>
      <c r="F223" s="51">
        <v>23000</v>
      </c>
      <c r="G223" s="51">
        <v>20000</v>
      </c>
      <c r="H223" s="51">
        <v>16100</v>
      </c>
      <c r="I223" s="51">
        <v>2500000</v>
      </c>
      <c r="J223" s="51">
        <v>0</v>
      </c>
      <c r="K223" s="51">
        <v>0</v>
      </c>
      <c r="L223" s="51">
        <v>0</v>
      </c>
      <c r="M223" s="51" t="s">
        <v>2258</v>
      </c>
      <c r="N223" s="51" t="s">
        <v>1032</v>
      </c>
      <c r="O223" s="37"/>
    </row>
    <row r="224" spans="1:15" s="32" customFormat="1" ht="39.75" customHeight="1">
      <c r="A224" s="51">
        <v>16</v>
      </c>
      <c r="B224" s="51" t="s">
        <v>47</v>
      </c>
      <c r="C224" s="51" t="s">
        <v>48</v>
      </c>
      <c r="D224" s="51" t="s">
        <v>738</v>
      </c>
      <c r="E224" s="51" t="s">
        <v>1339</v>
      </c>
      <c r="F224" s="51">
        <v>16000</v>
      </c>
      <c r="G224" s="51">
        <v>13111</v>
      </c>
      <c r="H224" s="51">
        <v>0</v>
      </c>
      <c r="I224" s="51">
        <v>20000</v>
      </c>
      <c r="J224" s="51">
        <v>6984</v>
      </c>
      <c r="K224" s="51">
        <v>4246</v>
      </c>
      <c r="L224" s="51">
        <v>55</v>
      </c>
      <c r="M224" s="51" t="s">
        <v>2259</v>
      </c>
      <c r="N224" s="51" t="s">
        <v>336</v>
      </c>
      <c r="O224" s="37"/>
    </row>
    <row r="225" spans="1:15" s="12" customFormat="1" ht="39.75" customHeight="1">
      <c r="A225" s="51"/>
      <c r="B225" s="123" t="s">
        <v>2640</v>
      </c>
      <c r="C225" s="69">
        <v>9</v>
      </c>
      <c r="D225" s="51"/>
      <c r="E225" s="51"/>
      <c r="F225" s="122">
        <f>SUM(F226:F234)</f>
        <v>746909</v>
      </c>
      <c r="G225" s="122">
        <f aca="true" t="shared" si="13" ref="G225:L225">SUM(G226:G234)</f>
        <v>641823</v>
      </c>
      <c r="H225" s="122">
        <f t="shared" si="13"/>
        <v>438028</v>
      </c>
      <c r="I225" s="122">
        <f t="shared" si="13"/>
        <v>545222</v>
      </c>
      <c r="J225" s="122">
        <f t="shared" si="13"/>
        <v>103812</v>
      </c>
      <c r="K225" s="122">
        <f t="shared" si="13"/>
        <v>26865</v>
      </c>
      <c r="L225" s="122">
        <f t="shared" si="13"/>
        <v>1249</v>
      </c>
      <c r="M225" s="51"/>
      <c r="N225" s="51"/>
      <c r="O225" s="37"/>
    </row>
    <row r="226" spans="1:15" s="12" customFormat="1" ht="75" customHeight="1">
      <c r="A226" s="51">
        <v>1</v>
      </c>
      <c r="B226" s="51" t="s">
        <v>2260</v>
      </c>
      <c r="C226" s="80" t="s">
        <v>731</v>
      </c>
      <c r="D226" s="51" t="s">
        <v>732</v>
      </c>
      <c r="E226" s="113" t="s">
        <v>2613</v>
      </c>
      <c r="F226" s="50">
        <v>32500</v>
      </c>
      <c r="G226" s="50">
        <v>21000</v>
      </c>
      <c r="H226" s="50">
        <v>5000</v>
      </c>
      <c r="I226" s="50">
        <v>48000</v>
      </c>
      <c r="J226" s="50">
        <v>11000</v>
      </c>
      <c r="K226" s="50">
        <v>4000</v>
      </c>
      <c r="L226" s="51">
        <v>30</v>
      </c>
      <c r="M226" s="51" t="s">
        <v>2261</v>
      </c>
      <c r="N226" s="51" t="s">
        <v>733</v>
      </c>
      <c r="O226" s="37"/>
    </row>
    <row r="227" spans="1:15" s="28" customFormat="1" ht="39.75" customHeight="1">
      <c r="A227" s="51">
        <v>2</v>
      </c>
      <c r="B227" s="50" t="s">
        <v>734</v>
      </c>
      <c r="C227" s="52" t="s">
        <v>735</v>
      </c>
      <c r="D227" s="52" t="s">
        <v>736</v>
      </c>
      <c r="E227" s="52" t="s">
        <v>1352</v>
      </c>
      <c r="F227" s="50">
        <v>381137</v>
      </c>
      <c r="G227" s="50">
        <v>316018</v>
      </c>
      <c r="H227" s="50">
        <v>276857</v>
      </c>
      <c r="I227" s="50">
        <v>182693</v>
      </c>
      <c r="J227" s="50">
        <v>48237</v>
      </c>
      <c r="K227" s="50">
        <v>12059</v>
      </c>
      <c r="L227" s="52">
        <v>725</v>
      </c>
      <c r="M227" s="52" t="s">
        <v>2262</v>
      </c>
      <c r="N227" s="52" t="s">
        <v>737</v>
      </c>
      <c r="O227" s="38"/>
    </row>
    <row r="228" spans="1:15" s="29" customFormat="1" ht="39.75" customHeight="1">
      <c r="A228" s="51">
        <v>3</v>
      </c>
      <c r="B228" s="50" t="s">
        <v>739</v>
      </c>
      <c r="C228" s="50" t="s">
        <v>740</v>
      </c>
      <c r="D228" s="50" t="s">
        <v>741</v>
      </c>
      <c r="E228" s="50" t="s">
        <v>742</v>
      </c>
      <c r="F228" s="50">
        <v>69102</v>
      </c>
      <c r="G228" s="50">
        <v>62805</v>
      </c>
      <c r="H228" s="50">
        <v>48371</v>
      </c>
      <c r="I228" s="50">
        <v>74045</v>
      </c>
      <c r="J228" s="50">
        <v>12400</v>
      </c>
      <c r="K228" s="50">
        <v>2690</v>
      </c>
      <c r="L228" s="73">
        <v>0</v>
      </c>
      <c r="M228" s="51" t="s">
        <v>2263</v>
      </c>
      <c r="N228" s="50" t="s">
        <v>743</v>
      </c>
      <c r="O228" s="39"/>
    </row>
    <row r="229" spans="1:15" s="29" customFormat="1" ht="91.5" customHeight="1">
      <c r="A229" s="51">
        <v>4</v>
      </c>
      <c r="B229" s="50" t="s">
        <v>748</v>
      </c>
      <c r="C229" s="50" t="s">
        <v>749</v>
      </c>
      <c r="D229" s="50" t="s">
        <v>750</v>
      </c>
      <c r="E229" s="114" t="s">
        <v>2614</v>
      </c>
      <c r="F229" s="50">
        <v>10000</v>
      </c>
      <c r="G229" s="50">
        <v>10000</v>
      </c>
      <c r="H229" s="50">
        <v>0</v>
      </c>
      <c r="I229" s="50">
        <v>14500</v>
      </c>
      <c r="J229" s="50">
        <v>1500</v>
      </c>
      <c r="K229" s="50">
        <v>800</v>
      </c>
      <c r="L229" s="50">
        <v>42</v>
      </c>
      <c r="M229" s="50" t="s">
        <v>2264</v>
      </c>
      <c r="N229" s="50" t="s">
        <v>751</v>
      </c>
      <c r="O229" s="38"/>
    </row>
    <row r="230" spans="1:15" s="13" customFormat="1" ht="39.75" customHeight="1">
      <c r="A230" s="51">
        <v>5</v>
      </c>
      <c r="B230" s="50" t="s">
        <v>752</v>
      </c>
      <c r="C230" s="50" t="s">
        <v>753</v>
      </c>
      <c r="D230" s="50" t="s">
        <v>754</v>
      </c>
      <c r="E230" s="50" t="s">
        <v>2265</v>
      </c>
      <c r="F230" s="50">
        <v>30000</v>
      </c>
      <c r="G230" s="50">
        <v>15000</v>
      </c>
      <c r="H230" s="50">
        <v>0</v>
      </c>
      <c r="I230" s="50">
        <v>80000</v>
      </c>
      <c r="J230" s="50">
        <v>9000</v>
      </c>
      <c r="K230" s="50">
        <v>2000</v>
      </c>
      <c r="L230" s="50">
        <v>80</v>
      </c>
      <c r="M230" s="50" t="s">
        <v>2266</v>
      </c>
      <c r="N230" s="50" t="s">
        <v>1405</v>
      </c>
      <c r="O230" s="38"/>
    </row>
    <row r="231" spans="1:15" s="18" customFormat="1" ht="39.75" customHeight="1">
      <c r="A231" s="51">
        <v>6</v>
      </c>
      <c r="B231" s="50" t="s">
        <v>755</v>
      </c>
      <c r="C231" s="50" t="s">
        <v>756</v>
      </c>
      <c r="D231" s="50" t="s">
        <v>2267</v>
      </c>
      <c r="E231" s="50" t="s">
        <v>392</v>
      </c>
      <c r="F231" s="50">
        <v>208000</v>
      </c>
      <c r="G231" s="50">
        <v>205000</v>
      </c>
      <c r="H231" s="50">
        <v>104000</v>
      </c>
      <c r="I231" s="50">
        <v>112384</v>
      </c>
      <c r="J231" s="50">
        <v>18775</v>
      </c>
      <c r="K231" s="50">
        <v>3356</v>
      </c>
      <c r="L231" s="50">
        <v>372</v>
      </c>
      <c r="M231" s="50" t="s">
        <v>2268</v>
      </c>
      <c r="N231" s="50" t="s">
        <v>757</v>
      </c>
      <c r="O231" s="38"/>
    </row>
    <row r="232" spans="1:15" s="12" customFormat="1" ht="39.75" customHeight="1">
      <c r="A232" s="51">
        <v>7</v>
      </c>
      <c r="B232" s="51" t="s">
        <v>758</v>
      </c>
      <c r="C232" s="51" t="s">
        <v>759</v>
      </c>
      <c r="D232" s="51" t="s">
        <v>2269</v>
      </c>
      <c r="E232" s="99" t="s">
        <v>2575</v>
      </c>
      <c r="F232" s="50">
        <v>4870</v>
      </c>
      <c r="G232" s="50">
        <v>4500</v>
      </c>
      <c r="H232" s="50">
        <v>2000</v>
      </c>
      <c r="I232" s="50">
        <v>8600</v>
      </c>
      <c r="J232" s="50">
        <v>1200</v>
      </c>
      <c r="K232" s="50">
        <v>960</v>
      </c>
      <c r="L232" s="51">
        <v>0</v>
      </c>
      <c r="M232" s="51" t="s">
        <v>760</v>
      </c>
      <c r="N232" s="51" t="s">
        <v>1309</v>
      </c>
      <c r="O232" s="37"/>
    </row>
    <row r="233" spans="1:15" s="12" customFormat="1" ht="39.75" customHeight="1">
      <c r="A233" s="51">
        <v>8</v>
      </c>
      <c r="B233" s="51" t="s">
        <v>761</v>
      </c>
      <c r="C233" s="51" t="s">
        <v>762</v>
      </c>
      <c r="D233" s="51" t="s">
        <v>2270</v>
      </c>
      <c r="E233" s="51" t="s">
        <v>1409</v>
      </c>
      <c r="F233" s="50">
        <v>5500</v>
      </c>
      <c r="G233" s="50">
        <v>3500</v>
      </c>
      <c r="H233" s="50">
        <v>800</v>
      </c>
      <c r="I233" s="50">
        <v>10000</v>
      </c>
      <c r="J233" s="50">
        <v>700</v>
      </c>
      <c r="K233" s="50">
        <v>400</v>
      </c>
      <c r="L233" s="51">
        <v>0</v>
      </c>
      <c r="M233" s="51" t="s">
        <v>2271</v>
      </c>
      <c r="N233" s="51" t="s">
        <v>1694</v>
      </c>
      <c r="O233" s="37"/>
    </row>
    <row r="234" spans="1:15" s="12" customFormat="1" ht="39.75" customHeight="1">
      <c r="A234" s="51">
        <v>9</v>
      </c>
      <c r="B234" s="51" t="s">
        <v>2272</v>
      </c>
      <c r="C234" s="51" t="s">
        <v>763</v>
      </c>
      <c r="D234" s="51" t="s">
        <v>2273</v>
      </c>
      <c r="E234" s="51" t="s">
        <v>1497</v>
      </c>
      <c r="F234" s="50">
        <v>5800</v>
      </c>
      <c r="G234" s="50">
        <v>4000</v>
      </c>
      <c r="H234" s="50">
        <v>1000</v>
      </c>
      <c r="I234" s="50">
        <v>15000</v>
      </c>
      <c r="J234" s="50">
        <v>1000</v>
      </c>
      <c r="K234" s="50">
        <v>600</v>
      </c>
      <c r="L234" s="51">
        <v>0</v>
      </c>
      <c r="M234" s="51" t="s">
        <v>2271</v>
      </c>
      <c r="N234" s="51" t="s">
        <v>1310</v>
      </c>
      <c r="O234" s="37"/>
    </row>
    <row r="235" spans="1:15" s="12" customFormat="1" ht="39.75" customHeight="1">
      <c r="A235" s="51"/>
      <c r="B235" s="123" t="s">
        <v>2641</v>
      </c>
      <c r="C235" s="69">
        <v>8</v>
      </c>
      <c r="D235" s="51"/>
      <c r="E235" s="51"/>
      <c r="F235" s="122">
        <f>SUM(F236:F243)</f>
        <v>366088</v>
      </c>
      <c r="G235" s="122">
        <f aca="true" t="shared" si="14" ref="G235:L235">SUM(G236:G243)</f>
        <v>324567</v>
      </c>
      <c r="H235" s="122">
        <f t="shared" si="14"/>
        <v>115000</v>
      </c>
      <c r="I235" s="122">
        <f t="shared" si="14"/>
        <v>888800</v>
      </c>
      <c r="J235" s="122">
        <f t="shared" si="14"/>
        <v>90587</v>
      </c>
      <c r="K235" s="122">
        <f t="shared" si="14"/>
        <v>31676</v>
      </c>
      <c r="L235" s="122">
        <f t="shared" si="14"/>
        <v>47</v>
      </c>
      <c r="M235" s="51"/>
      <c r="N235" s="51"/>
      <c r="O235" s="37"/>
    </row>
    <row r="236" spans="1:15" s="12" customFormat="1" ht="39.75" customHeight="1">
      <c r="A236" s="51">
        <v>1</v>
      </c>
      <c r="B236" s="51" t="s">
        <v>764</v>
      </c>
      <c r="C236" s="51" t="s">
        <v>765</v>
      </c>
      <c r="D236" s="51" t="s">
        <v>766</v>
      </c>
      <c r="E236" s="51" t="s">
        <v>709</v>
      </c>
      <c r="F236" s="50">
        <v>32289</v>
      </c>
      <c r="G236" s="50">
        <v>26333</v>
      </c>
      <c r="H236" s="50">
        <v>20000</v>
      </c>
      <c r="I236" s="50">
        <v>300000</v>
      </c>
      <c r="J236" s="50">
        <v>15265</v>
      </c>
      <c r="K236" s="50">
        <v>9924</v>
      </c>
      <c r="L236" s="51">
        <v>0</v>
      </c>
      <c r="M236" s="51" t="s">
        <v>2274</v>
      </c>
      <c r="N236" s="51" t="s">
        <v>767</v>
      </c>
      <c r="O236" s="37"/>
    </row>
    <row r="237" spans="1:15" s="12" customFormat="1" ht="39.75" customHeight="1">
      <c r="A237" s="51">
        <v>2</v>
      </c>
      <c r="B237" s="51" t="s">
        <v>768</v>
      </c>
      <c r="C237" s="51" t="s">
        <v>769</v>
      </c>
      <c r="D237" s="51" t="s">
        <v>770</v>
      </c>
      <c r="E237" s="51" t="s">
        <v>1497</v>
      </c>
      <c r="F237" s="50">
        <v>25000</v>
      </c>
      <c r="G237" s="50">
        <v>23118</v>
      </c>
      <c r="H237" s="50">
        <v>0</v>
      </c>
      <c r="I237" s="50">
        <v>40000</v>
      </c>
      <c r="J237" s="50">
        <v>8446</v>
      </c>
      <c r="K237" s="50">
        <v>4871</v>
      </c>
      <c r="L237" s="51">
        <v>47</v>
      </c>
      <c r="M237" s="51" t="s">
        <v>2275</v>
      </c>
      <c r="N237" s="51" t="s">
        <v>771</v>
      </c>
      <c r="O237" s="37"/>
    </row>
    <row r="238" spans="1:15" s="29" customFormat="1" ht="59.25" customHeight="1">
      <c r="A238" s="51">
        <v>3</v>
      </c>
      <c r="B238" s="51" t="s">
        <v>772</v>
      </c>
      <c r="C238" s="51" t="s">
        <v>773</v>
      </c>
      <c r="D238" s="51" t="s">
        <v>774</v>
      </c>
      <c r="E238" s="51" t="s">
        <v>1334</v>
      </c>
      <c r="F238" s="50">
        <v>147056</v>
      </c>
      <c r="G238" s="50">
        <v>128897</v>
      </c>
      <c r="H238" s="50">
        <v>90000</v>
      </c>
      <c r="I238" s="50">
        <v>254900</v>
      </c>
      <c r="J238" s="50">
        <v>1885</v>
      </c>
      <c r="K238" s="50">
        <v>683</v>
      </c>
      <c r="L238" s="51">
        <v>0</v>
      </c>
      <c r="M238" s="51" t="s">
        <v>2276</v>
      </c>
      <c r="N238" s="51" t="s">
        <v>775</v>
      </c>
      <c r="O238" s="37"/>
    </row>
    <row r="239" spans="1:15" s="18" customFormat="1" ht="39.75" customHeight="1">
      <c r="A239" s="51">
        <v>4</v>
      </c>
      <c r="B239" s="50" t="s">
        <v>778</v>
      </c>
      <c r="C239" s="50" t="s">
        <v>779</v>
      </c>
      <c r="D239" s="50" t="s">
        <v>780</v>
      </c>
      <c r="E239" s="50" t="s">
        <v>781</v>
      </c>
      <c r="F239" s="50">
        <v>22924</v>
      </c>
      <c r="G239" s="50">
        <v>16880</v>
      </c>
      <c r="H239" s="50">
        <v>0</v>
      </c>
      <c r="I239" s="50">
        <v>5400</v>
      </c>
      <c r="J239" s="50">
        <v>2700</v>
      </c>
      <c r="K239" s="50">
        <v>675</v>
      </c>
      <c r="L239" s="50">
        <v>0</v>
      </c>
      <c r="M239" s="50" t="s">
        <v>2277</v>
      </c>
      <c r="N239" s="50" t="s">
        <v>216</v>
      </c>
      <c r="O239" s="41"/>
    </row>
    <row r="240" spans="1:15" s="18" customFormat="1" ht="39.75" customHeight="1">
      <c r="A240" s="51">
        <v>5</v>
      </c>
      <c r="B240" s="50" t="s">
        <v>782</v>
      </c>
      <c r="C240" s="50" t="s">
        <v>783</v>
      </c>
      <c r="D240" s="50" t="s">
        <v>780</v>
      </c>
      <c r="E240" s="50" t="s">
        <v>784</v>
      </c>
      <c r="F240" s="50">
        <v>12800</v>
      </c>
      <c r="G240" s="50">
        <v>9216</v>
      </c>
      <c r="H240" s="50">
        <v>0</v>
      </c>
      <c r="I240" s="50">
        <v>35500</v>
      </c>
      <c r="J240" s="50">
        <v>23500</v>
      </c>
      <c r="K240" s="50">
        <v>5850</v>
      </c>
      <c r="L240" s="50">
        <v>0</v>
      </c>
      <c r="M240" s="50" t="s">
        <v>2277</v>
      </c>
      <c r="N240" s="50" t="s">
        <v>785</v>
      </c>
      <c r="O240" s="41"/>
    </row>
    <row r="241" spans="1:15" s="18" customFormat="1" ht="53.25" customHeight="1">
      <c r="A241" s="51">
        <v>6</v>
      </c>
      <c r="B241" s="50" t="s">
        <v>786</v>
      </c>
      <c r="C241" s="50" t="s">
        <v>787</v>
      </c>
      <c r="D241" s="50" t="s">
        <v>788</v>
      </c>
      <c r="E241" s="114" t="s">
        <v>2460</v>
      </c>
      <c r="F241" s="50">
        <v>7000</v>
      </c>
      <c r="G241" s="50">
        <v>6000</v>
      </c>
      <c r="H241" s="50">
        <v>5000</v>
      </c>
      <c r="I241" s="50">
        <v>13000</v>
      </c>
      <c r="J241" s="50">
        <v>2500</v>
      </c>
      <c r="K241" s="50">
        <v>600</v>
      </c>
      <c r="L241" s="50">
        <v>0</v>
      </c>
      <c r="M241" s="50" t="s">
        <v>2278</v>
      </c>
      <c r="N241" s="50" t="s">
        <v>323</v>
      </c>
      <c r="O241" s="41"/>
    </row>
    <row r="242" spans="1:15" s="12" customFormat="1" ht="39.75" customHeight="1">
      <c r="A242" s="51">
        <v>7</v>
      </c>
      <c r="B242" s="50" t="s">
        <v>789</v>
      </c>
      <c r="C242" s="50" t="s">
        <v>790</v>
      </c>
      <c r="D242" s="50" t="s">
        <v>791</v>
      </c>
      <c r="E242" s="114" t="s">
        <v>2594</v>
      </c>
      <c r="F242" s="50">
        <v>111600</v>
      </c>
      <c r="G242" s="50">
        <v>106704</v>
      </c>
      <c r="H242" s="50">
        <v>0</v>
      </c>
      <c r="I242" s="50">
        <v>240000</v>
      </c>
      <c r="J242" s="50">
        <v>36291</v>
      </c>
      <c r="K242" s="50">
        <v>9073</v>
      </c>
      <c r="L242" s="50">
        <v>0</v>
      </c>
      <c r="M242" s="50" t="s">
        <v>2209</v>
      </c>
      <c r="N242" s="50" t="s">
        <v>613</v>
      </c>
      <c r="O242" s="41"/>
    </row>
    <row r="243" spans="1:15" s="116" customFormat="1" ht="39.75" customHeight="1">
      <c r="A243" s="113">
        <v>8</v>
      </c>
      <c r="B243" s="113" t="s">
        <v>792</v>
      </c>
      <c r="C243" s="113" t="s">
        <v>793</v>
      </c>
      <c r="D243" s="113"/>
      <c r="E243" s="113"/>
      <c r="F243" s="114">
        <v>7419</v>
      </c>
      <c r="G243" s="114">
        <v>7419</v>
      </c>
      <c r="H243" s="114">
        <v>0</v>
      </c>
      <c r="I243" s="114">
        <v>0</v>
      </c>
      <c r="J243" s="114">
        <v>0</v>
      </c>
      <c r="K243" s="114">
        <v>0</v>
      </c>
      <c r="L243" s="113">
        <v>0</v>
      </c>
      <c r="M243" s="113" t="s">
        <v>2616</v>
      </c>
      <c r="N243" s="113" t="s">
        <v>287</v>
      </c>
      <c r="O243" s="115"/>
    </row>
    <row r="244" spans="1:15" s="12" customFormat="1" ht="39.75" customHeight="1">
      <c r="A244" s="51"/>
      <c r="B244" s="123" t="s">
        <v>2642</v>
      </c>
      <c r="C244" s="69">
        <v>7</v>
      </c>
      <c r="D244" s="51"/>
      <c r="E244" s="51"/>
      <c r="F244" s="122">
        <f>SUM(F245:F251)</f>
        <v>533441</v>
      </c>
      <c r="G244" s="122">
        <f aca="true" t="shared" si="15" ref="G244:L244">SUM(G245:G251)</f>
        <v>443563</v>
      </c>
      <c r="H244" s="122">
        <f t="shared" si="15"/>
        <v>122869</v>
      </c>
      <c r="I244" s="122">
        <f t="shared" si="15"/>
        <v>2550160</v>
      </c>
      <c r="J244" s="122">
        <f t="shared" si="15"/>
        <v>104487</v>
      </c>
      <c r="K244" s="122">
        <f t="shared" si="15"/>
        <v>48328</v>
      </c>
      <c r="L244" s="122">
        <f t="shared" si="15"/>
        <v>100</v>
      </c>
      <c r="M244" s="51"/>
      <c r="N244" s="51"/>
      <c r="O244" s="37"/>
    </row>
    <row r="245" spans="1:15" s="12" customFormat="1" ht="39.75" customHeight="1">
      <c r="A245" s="51">
        <v>1</v>
      </c>
      <c r="B245" s="51" t="s">
        <v>794</v>
      </c>
      <c r="C245" s="51" t="s">
        <v>795</v>
      </c>
      <c r="D245" s="51" t="s">
        <v>796</v>
      </c>
      <c r="E245" s="51" t="s">
        <v>684</v>
      </c>
      <c r="F245" s="50">
        <v>257641</v>
      </c>
      <c r="G245" s="50">
        <v>178616</v>
      </c>
      <c r="H245" s="50">
        <v>0</v>
      </c>
      <c r="I245" s="50">
        <v>600805</v>
      </c>
      <c r="J245" s="50">
        <v>69338</v>
      </c>
      <c r="K245" s="50">
        <v>23113</v>
      </c>
      <c r="L245" s="51">
        <v>0</v>
      </c>
      <c r="M245" s="51" t="s">
        <v>2279</v>
      </c>
      <c r="N245" s="51" t="s">
        <v>797</v>
      </c>
      <c r="O245" s="37"/>
    </row>
    <row r="246" spans="1:15" s="12" customFormat="1" ht="39.75" customHeight="1">
      <c r="A246" s="50">
        <v>2</v>
      </c>
      <c r="B246" s="50" t="s">
        <v>798</v>
      </c>
      <c r="C246" s="50" t="s">
        <v>799</v>
      </c>
      <c r="D246" s="50" t="s">
        <v>800</v>
      </c>
      <c r="E246" s="50" t="s">
        <v>801</v>
      </c>
      <c r="F246" s="50">
        <v>213227</v>
      </c>
      <c r="G246" s="50">
        <v>203672</v>
      </c>
      <c r="H246" s="50">
        <v>105869</v>
      </c>
      <c r="I246" s="50">
        <v>549425</v>
      </c>
      <c r="J246" s="50">
        <v>20355</v>
      </c>
      <c r="K246" s="50">
        <v>21044</v>
      </c>
      <c r="L246" s="50">
        <v>0</v>
      </c>
      <c r="M246" s="50" t="s">
        <v>2280</v>
      </c>
      <c r="N246" s="50" t="s">
        <v>802</v>
      </c>
      <c r="O246" s="37"/>
    </row>
    <row r="247" spans="1:15" s="30" customFormat="1" ht="39.75" customHeight="1">
      <c r="A247" s="51">
        <v>3</v>
      </c>
      <c r="B247" s="51" t="s">
        <v>803</v>
      </c>
      <c r="C247" s="51" t="s">
        <v>2281</v>
      </c>
      <c r="D247" s="51" t="s">
        <v>804</v>
      </c>
      <c r="E247" s="51" t="s">
        <v>805</v>
      </c>
      <c r="F247" s="50">
        <v>18000</v>
      </c>
      <c r="G247" s="50">
        <v>18000</v>
      </c>
      <c r="H247" s="50">
        <v>10000</v>
      </c>
      <c r="I247" s="50">
        <v>1380000</v>
      </c>
      <c r="J247" s="50">
        <v>9700</v>
      </c>
      <c r="K247" s="50">
        <v>2800</v>
      </c>
      <c r="L247" s="51">
        <v>0</v>
      </c>
      <c r="M247" s="51" t="s">
        <v>2282</v>
      </c>
      <c r="N247" s="51" t="s">
        <v>244</v>
      </c>
      <c r="O247" s="37"/>
    </row>
    <row r="248" spans="1:15" s="92" customFormat="1" ht="43.5" customHeight="1">
      <c r="A248" s="89">
        <v>4</v>
      </c>
      <c r="B248" s="89" t="s">
        <v>806</v>
      </c>
      <c r="C248" s="89" t="s">
        <v>807</v>
      </c>
      <c r="D248" s="89"/>
      <c r="E248" s="89" t="s">
        <v>2565</v>
      </c>
      <c r="F248" s="89">
        <v>27245</v>
      </c>
      <c r="G248" s="89">
        <v>26875</v>
      </c>
      <c r="H248" s="89">
        <v>0</v>
      </c>
      <c r="I248" s="89">
        <v>42</v>
      </c>
      <c r="J248" s="90">
        <v>-1436</v>
      </c>
      <c r="K248" s="89">
        <v>0</v>
      </c>
      <c r="L248" s="89">
        <v>0</v>
      </c>
      <c r="M248" s="89" t="s">
        <v>2566</v>
      </c>
      <c r="N248" s="89" t="s">
        <v>1311</v>
      </c>
      <c r="O248" s="91"/>
    </row>
    <row r="249" spans="1:15" s="12" customFormat="1" ht="66" customHeight="1">
      <c r="A249" s="51">
        <v>5</v>
      </c>
      <c r="B249" s="50" t="s">
        <v>808</v>
      </c>
      <c r="C249" s="50" t="s">
        <v>809</v>
      </c>
      <c r="D249" s="50" t="s">
        <v>810</v>
      </c>
      <c r="E249" s="50" t="s">
        <v>394</v>
      </c>
      <c r="F249" s="50">
        <v>7928</v>
      </c>
      <c r="G249" s="50">
        <v>7700</v>
      </c>
      <c r="H249" s="50">
        <v>4000</v>
      </c>
      <c r="I249" s="50">
        <v>4600</v>
      </c>
      <c r="J249" s="50">
        <v>3900</v>
      </c>
      <c r="K249" s="50">
        <v>780</v>
      </c>
      <c r="L249" s="50">
        <v>0</v>
      </c>
      <c r="M249" s="50" t="s">
        <v>811</v>
      </c>
      <c r="N249" s="50" t="s">
        <v>93</v>
      </c>
      <c r="O249" s="37"/>
    </row>
    <row r="250" spans="1:15" s="12" customFormat="1" ht="117.75" customHeight="1">
      <c r="A250" s="50">
        <v>6</v>
      </c>
      <c r="B250" s="50" t="s">
        <v>808</v>
      </c>
      <c r="C250" s="50" t="s">
        <v>94</v>
      </c>
      <c r="D250" s="50" t="s">
        <v>95</v>
      </c>
      <c r="E250" s="50" t="s">
        <v>96</v>
      </c>
      <c r="F250" s="50">
        <v>6000</v>
      </c>
      <c r="G250" s="50">
        <v>5500</v>
      </c>
      <c r="H250" s="50">
        <v>3000</v>
      </c>
      <c r="I250" s="50">
        <v>14538</v>
      </c>
      <c r="J250" s="50">
        <v>2597</v>
      </c>
      <c r="K250" s="50">
        <v>570</v>
      </c>
      <c r="L250" s="50">
        <v>100</v>
      </c>
      <c r="M250" s="50" t="s">
        <v>811</v>
      </c>
      <c r="N250" s="50" t="s">
        <v>97</v>
      </c>
      <c r="O250" s="37"/>
    </row>
    <row r="251" spans="1:17" s="31" customFormat="1" ht="48.75" customHeight="1">
      <c r="A251" s="51">
        <v>7</v>
      </c>
      <c r="B251" s="50" t="s">
        <v>98</v>
      </c>
      <c r="C251" s="50" t="s">
        <v>99</v>
      </c>
      <c r="D251" s="50" t="s">
        <v>100</v>
      </c>
      <c r="E251" s="114" t="s">
        <v>2615</v>
      </c>
      <c r="F251" s="50">
        <v>3400</v>
      </c>
      <c r="G251" s="50">
        <v>3200</v>
      </c>
      <c r="H251" s="50">
        <v>0</v>
      </c>
      <c r="I251" s="50">
        <v>750</v>
      </c>
      <c r="J251" s="50">
        <v>33</v>
      </c>
      <c r="K251" s="50">
        <v>21</v>
      </c>
      <c r="L251" s="50">
        <v>0</v>
      </c>
      <c r="M251" s="50" t="s">
        <v>811</v>
      </c>
      <c r="N251" s="50" t="s">
        <v>244</v>
      </c>
      <c r="O251" s="37"/>
      <c r="P251" s="12"/>
      <c r="Q251" s="12"/>
    </row>
    <row r="252" spans="1:15" s="19" customFormat="1" ht="39.75" customHeight="1">
      <c r="A252" s="51"/>
      <c r="B252" s="123" t="s">
        <v>2643</v>
      </c>
      <c r="C252" s="69">
        <v>2</v>
      </c>
      <c r="D252" s="51"/>
      <c r="E252" s="51"/>
      <c r="F252" s="122">
        <f>SUM(F253:F254)</f>
        <v>57877</v>
      </c>
      <c r="G252" s="122">
        <f aca="true" t="shared" si="16" ref="G252:L252">SUM(G253:G254)</f>
        <v>47018</v>
      </c>
      <c r="H252" s="122">
        <f t="shared" si="16"/>
        <v>14000</v>
      </c>
      <c r="I252" s="122">
        <f t="shared" si="16"/>
        <v>135000</v>
      </c>
      <c r="J252" s="122">
        <f t="shared" si="16"/>
        <v>13376</v>
      </c>
      <c r="K252" s="122">
        <f t="shared" si="16"/>
        <v>5606</v>
      </c>
      <c r="L252" s="122">
        <f t="shared" si="16"/>
        <v>253</v>
      </c>
      <c r="M252" s="51"/>
      <c r="N252" s="51"/>
      <c r="O252" s="37"/>
    </row>
    <row r="253" spans="1:15" s="18" customFormat="1" ht="39.75" customHeight="1">
      <c r="A253" s="51">
        <v>1</v>
      </c>
      <c r="B253" s="51" t="s">
        <v>101</v>
      </c>
      <c r="C253" s="51" t="s">
        <v>102</v>
      </c>
      <c r="D253" s="51" t="s">
        <v>103</v>
      </c>
      <c r="E253" s="51" t="s">
        <v>239</v>
      </c>
      <c r="F253" s="50">
        <v>33000</v>
      </c>
      <c r="G253" s="50">
        <v>23372</v>
      </c>
      <c r="H253" s="50">
        <v>0</v>
      </c>
      <c r="I253" s="50">
        <v>117000</v>
      </c>
      <c r="J253" s="50">
        <v>9590</v>
      </c>
      <c r="K253" s="50">
        <v>3197</v>
      </c>
      <c r="L253" s="51">
        <v>150</v>
      </c>
      <c r="M253" s="51" t="s">
        <v>2283</v>
      </c>
      <c r="N253" s="51" t="s">
        <v>104</v>
      </c>
      <c r="O253" s="37"/>
    </row>
    <row r="254" spans="1:15" s="12" customFormat="1" ht="39.75" customHeight="1">
      <c r="A254" s="51">
        <v>2</v>
      </c>
      <c r="B254" s="50" t="s">
        <v>105</v>
      </c>
      <c r="C254" s="50" t="s">
        <v>106</v>
      </c>
      <c r="D254" s="50" t="s">
        <v>107</v>
      </c>
      <c r="E254" s="50" t="s">
        <v>108</v>
      </c>
      <c r="F254" s="50">
        <v>24877</v>
      </c>
      <c r="G254" s="50">
        <v>23646</v>
      </c>
      <c r="H254" s="50">
        <v>14000</v>
      </c>
      <c r="I254" s="50">
        <v>18000</v>
      </c>
      <c r="J254" s="50">
        <v>3786</v>
      </c>
      <c r="K254" s="50">
        <v>2409</v>
      </c>
      <c r="L254" s="50">
        <v>103</v>
      </c>
      <c r="M254" s="50" t="s">
        <v>2284</v>
      </c>
      <c r="N254" s="50" t="s">
        <v>109</v>
      </c>
      <c r="O254" s="41"/>
    </row>
    <row r="255" spans="1:15" s="26" customFormat="1" ht="39.75" customHeight="1">
      <c r="A255" s="51"/>
      <c r="B255" s="123" t="s">
        <v>2644</v>
      </c>
      <c r="C255" s="69">
        <v>2</v>
      </c>
      <c r="D255" s="51"/>
      <c r="E255" s="51"/>
      <c r="F255" s="122">
        <f>SUM(F256:F257)</f>
        <v>154340</v>
      </c>
      <c r="G255" s="122">
        <f aca="true" t="shared" si="17" ref="G255:L255">SUM(G256:G257)</f>
        <v>142040</v>
      </c>
      <c r="H255" s="122">
        <f t="shared" si="17"/>
        <v>108632</v>
      </c>
      <c r="I255" s="122">
        <f t="shared" si="17"/>
        <v>18250</v>
      </c>
      <c r="J255" s="122">
        <f t="shared" si="17"/>
        <v>3290</v>
      </c>
      <c r="K255" s="122">
        <f t="shared" si="17"/>
        <v>1550</v>
      </c>
      <c r="L255" s="122">
        <f t="shared" si="17"/>
        <v>0</v>
      </c>
      <c r="M255" s="51"/>
      <c r="N255" s="51"/>
      <c r="O255" s="37"/>
    </row>
    <row r="256" spans="1:15" s="12" customFormat="1" ht="39.75" customHeight="1">
      <c r="A256" s="51">
        <v>1</v>
      </c>
      <c r="B256" s="51" t="s">
        <v>110</v>
      </c>
      <c r="C256" s="51" t="s">
        <v>111</v>
      </c>
      <c r="D256" s="51" t="s">
        <v>112</v>
      </c>
      <c r="E256" s="51" t="s">
        <v>113</v>
      </c>
      <c r="F256" s="50">
        <v>5180</v>
      </c>
      <c r="G256" s="50">
        <v>4880</v>
      </c>
      <c r="H256" s="50">
        <v>3000</v>
      </c>
      <c r="I256" s="50">
        <v>8600</v>
      </c>
      <c r="J256" s="50">
        <v>1290</v>
      </c>
      <c r="K256" s="50">
        <v>990</v>
      </c>
      <c r="L256" s="51">
        <v>0</v>
      </c>
      <c r="M256" s="51" t="s">
        <v>2285</v>
      </c>
      <c r="N256" s="51" t="s">
        <v>208</v>
      </c>
      <c r="O256" s="48"/>
    </row>
    <row r="257" spans="1:15" s="101" customFormat="1" ht="55.5" customHeight="1">
      <c r="A257" s="99">
        <v>2</v>
      </c>
      <c r="B257" s="104" t="s">
        <v>562</v>
      </c>
      <c r="C257" s="104" t="s">
        <v>2584</v>
      </c>
      <c r="D257" s="104"/>
      <c r="E257" s="104"/>
      <c r="F257" s="104">
        <v>149160</v>
      </c>
      <c r="G257" s="104">
        <v>137160</v>
      </c>
      <c r="H257" s="104">
        <v>105632</v>
      </c>
      <c r="I257" s="104">
        <v>9650</v>
      </c>
      <c r="J257" s="104">
        <v>2000</v>
      </c>
      <c r="K257" s="104">
        <v>560</v>
      </c>
      <c r="L257" s="104">
        <v>0</v>
      </c>
      <c r="M257" s="104" t="s">
        <v>2585</v>
      </c>
      <c r="N257" s="104" t="s">
        <v>563</v>
      </c>
      <c r="O257" s="100"/>
    </row>
    <row r="258" spans="1:15" s="12" customFormat="1" ht="39.75" customHeight="1">
      <c r="A258" s="51"/>
      <c r="B258" s="123" t="s">
        <v>2645</v>
      </c>
      <c r="C258" s="69">
        <v>6</v>
      </c>
      <c r="D258" s="51"/>
      <c r="E258" s="51"/>
      <c r="F258" s="122">
        <f>SUM(F259:F264)</f>
        <v>195543</v>
      </c>
      <c r="G258" s="122">
        <f aca="true" t="shared" si="18" ref="G258:L258">SUM(G259:G264)</f>
        <v>156952</v>
      </c>
      <c r="H258" s="122">
        <f t="shared" si="18"/>
        <v>4790</v>
      </c>
      <c r="I258" s="122">
        <f t="shared" si="18"/>
        <v>545625</v>
      </c>
      <c r="J258" s="122">
        <f t="shared" si="18"/>
        <v>87889</v>
      </c>
      <c r="K258" s="122">
        <f t="shared" si="18"/>
        <v>42075</v>
      </c>
      <c r="L258" s="122">
        <f t="shared" si="18"/>
        <v>676</v>
      </c>
      <c r="M258" s="51"/>
      <c r="N258" s="51"/>
      <c r="O258" s="37"/>
    </row>
    <row r="259" spans="1:15" s="101" customFormat="1" ht="39.75" customHeight="1">
      <c r="A259" s="104">
        <v>1</v>
      </c>
      <c r="B259" s="104" t="s">
        <v>114</v>
      </c>
      <c r="C259" s="108" t="s">
        <v>115</v>
      </c>
      <c r="D259" s="99"/>
      <c r="E259" s="104"/>
      <c r="F259" s="104">
        <v>6843</v>
      </c>
      <c r="G259" s="104">
        <v>5452</v>
      </c>
      <c r="H259" s="104">
        <v>4790</v>
      </c>
      <c r="I259" s="104">
        <v>13325</v>
      </c>
      <c r="J259" s="104">
        <v>2219</v>
      </c>
      <c r="K259" s="104">
        <v>1100</v>
      </c>
      <c r="L259" s="104">
        <v>0</v>
      </c>
      <c r="M259" s="104" t="s">
        <v>1024</v>
      </c>
      <c r="N259" s="104" t="s">
        <v>116</v>
      </c>
      <c r="O259" s="100"/>
    </row>
    <row r="260" spans="1:15" s="12" customFormat="1" ht="39.75" customHeight="1">
      <c r="A260" s="51">
        <v>2</v>
      </c>
      <c r="B260" s="51" t="s">
        <v>117</v>
      </c>
      <c r="C260" s="51" t="s">
        <v>118</v>
      </c>
      <c r="D260" s="51" t="s">
        <v>119</v>
      </c>
      <c r="E260" s="99"/>
      <c r="F260" s="51">
        <v>4100</v>
      </c>
      <c r="G260" s="51">
        <v>4100</v>
      </c>
      <c r="H260" s="51">
        <v>0</v>
      </c>
      <c r="I260" s="51">
        <v>6000</v>
      </c>
      <c r="J260" s="51">
        <v>2300</v>
      </c>
      <c r="K260" s="51">
        <v>575</v>
      </c>
      <c r="L260" s="51">
        <v>0</v>
      </c>
      <c r="M260" s="51" t="s">
        <v>2286</v>
      </c>
      <c r="N260" s="51" t="s">
        <v>120</v>
      </c>
      <c r="O260" s="37"/>
    </row>
    <row r="261" spans="1:15" s="12" customFormat="1" ht="39.75" customHeight="1">
      <c r="A261" s="50">
        <v>3</v>
      </c>
      <c r="B261" s="51" t="s">
        <v>121</v>
      </c>
      <c r="C261" s="51" t="s">
        <v>122</v>
      </c>
      <c r="D261" s="51"/>
      <c r="E261" s="51"/>
      <c r="F261" s="51">
        <v>5000</v>
      </c>
      <c r="G261" s="51">
        <v>5000</v>
      </c>
      <c r="H261" s="51">
        <v>0</v>
      </c>
      <c r="I261" s="51">
        <v>0</v>
      </c>
      <c r="J261" s="51">
        <v>500</v>
      </c>
      <c r="K261" s="51">
        <v>0</v>
      </c>
      <c r="L261" s="51">
        <v>0</v>
      </c>
      <c r="M261" s="51" t="s">
        <v>1775</v>
      </c>
      <c r="N261" s="51" t="s">
        <v>341</v>
      </c>
      <c r="O261" s="37"/>
    </row>
    <row r="262" spans="1:15" s="12" customFormat="1" ht="39.75" customHeight="1">
      <c r="A262" s="51">
        <v>4</v>
      </c>
      <c r="B262" s="51" t="s">
        <v>121</v>
      </c>
      <c r="C262" s="51" t="s">
        <v>123</v>
      </c>
      <c r="D262" s="51"/>
      <c r="E262" s="51"/>
      <c r="F262" s="51">
        <v>3600</v>
      </c>
      <c r="G262" s="51">
        <v>3600</v>
      </c>
      <c r="H262" s="51">
        <v>0</v>
      </c>
      <c r="I262" s="51">
        <v>0</v>
      </c>
      <c r="J262" s="51">
        <v>600</v>
      </c>
      <c r="K262" s="51">
        <v>400</v>
      </c>
      <c r="L262" s="51">
        <v>0</v>
      </c>
      <c r="M262" s="51" t="s">
        <v>1775</v>
      </c>
      <c r="N262" s="51" t="s">
        <v>1482</v>
      </c>
      <c r="O262" s="37"/>
    </row>
    <row r="263" spans="1:15" s="98" customFormat="1" ht="39.75" customHeight="1">
      <c r="A263" s="96">
        <v>5</v>
      </c>
      <c r="B263" s="95" t="s">
        <v>124</v>
      </c>
      <c r="C263" s="95" t="s">
        <v>125</v>
      </c>
      <c r="D263" s="95" t="s">
        <v>126</v>
      </c>
      <c r="E263" s="95"/>
      <c r="F263" s="95">
        <v>15000</v>
      </c>
      <c r="G263" s="95">
        <v>10000</v>
      </c>
      <c r="H263" s="95">
        <v>0</v>
      </c>
      <c r="I263" s="95">
        <v>0</v>
      </c>
      <c r="J263" s="95">
        <v>3570</v>
      </c>
      <c r="K263" s="95">
        <v>0</v>
      </c>
      <c r="L263" s="95">
        <v>0</v>
      </c>
      <c r="M263" s="95" t="s">
        <v>2570</v>
      </c>
      <c r="N263" s="95" t="s">
        <v>1482</v>
      </c>
      <c r="O263" s="97"/>
    </row>
    <row r="264" spans="1:15" s="12" customFormat="1" ht="288" customHeight="1">
      <c r="A264" s="51">
        <v>6</v>
      </c>
      <c r="B264" s="51" t="s">
        <v>1668</v>
      </c>
      <c r="C264" s="51" t="s">
        <v>1669</v>
      </c>
      <c r="D264" s="51" t="s">
        <v>2288</v>
      </c>
      <c r="E264" s="51" t="s">
        <v>2289</v>
      </c>
      <c r="F264" s="51">
        <v>161000</v>
      </c>
      <c r="G264" s="51">
        <v>128800</v>
      </c>
      <c r="H264" s="50">
        <v>0</v>
      </c>
      <c r="I264" s="51">
        <v>526300</v>
      </c>
      <c r="J264" s="51">
        <v>78700</v>
      </c>
      <c r="K264" s="51">
        <v>40000</v>
      </c>
      <c r="L264" s="51">
        <v>676</v>
      </c>
      <c r="M264" s="51" t="s">
        <v>2287</v>
      </c>
      <c r="N264" s="51" t="s">
        <v>1670</v>
      </c>
      <c r="O264" s="37"/>
    </row>
    <row r="265" spans="1:15" s="12" customFormat="1" ht="39.75" customHeight="1">
      <c r="A265" s="51"/>
      <c r="B265" s="69" t="s">
        <v>127</v>
      </c>
      <c r="C265" s="69">
        <v>256</v>
      </c>
      <c r="D265" s="51"/>
      <c r="E265" s="51"/>
      <c r="F265" s="117">
        <f>F266+F361+F398+F485</f>
        <v>11796985.19</v>
      </c>
      <c r="G265" s="117">
        <f aca="true" t="shared" si="19" ref="G265:L265">G266+G361+G398+G485</f>
        <v>9431801.07</v>
      </c>
      <c r="H265" s="117">
        <f t="shared" si="19"/>
        <v>4596708.319999999</v>
      </c>
      <c r="I265" s="117">
        <f t="shared" si="19"/>
        <v>20832907.1</v>
      </c>
      <c r="J265" s="117">
        <f t="shared" si="19"/>
        <v>3305327.1100000003</v>
      </c>
      <c r="K265" s="117">
        <f t="shared" si="19"/>
        <v>1532955.85</v>
      </c>
      <c r="L265" s="117">
        <f t="shared" si="19"/>
        <v>12433.285000000002</v>
      </c>
      <c r="M265" s="51"/>
      <c r="N265" s="51"/>
      <c r="O265" s="37"/>
    </row>
    <row r="266" spans="1:15" s="12" customFormat="1" ht="39.75" customHeight="1">
      <c r="A266" s="51"/>
      <c r="B266" s="123" t="s">
        <v>2664</v>
      </c>
      <c r="C266" s="69">
        <v>94</v>
      </c>
      <c r="D266" s="51"/>
      <c r="E266" s="51"/>
      <c r="F266" s="117">
        <f>SUM(F267:F360)</f>
        <v>2614005.05</v>
      </c>
      <c r="G266" s="117">
        <f aca="true" t="shared" si="20" ref="G266:L266">SUM(G267:G360)</f>
        <v>2050115.34</v>
      </c>
      <c r="H266" s="117">
        <f t="shared" si="20"/>
        <v>622260</v>
      </c>
      <c r="I266" s="117">
        <f t="shared" si="20"/>
        <v>4854567</v>
      </c>
      <c r="J266" s="117">
        <f t="shared" si="20"/>
        <v>644212.11</v>
      </c>
      <c r="K266" s="117">
        <f t="shared" si="20"/>
        <v>320332.1</v>
      </c>
      <c r="L266" s="117">
        <f t="shared" si="20"/>
        <v>4174.87</v>
      </c>
      <c r="M266" s="51"/>
      <c r="N266" s="51"/>
      <c r="O266" s="37"/>
    </row>
    <row r="267" spans="1:15" s="12" customFormat="1" ht="39.75" customHeight="1">
      <c r="A267" s="51">
        <v>1</v>
      </c>
      <c r="B267" s="51" t="s">
        <v>135</v>
      </c>
      <c r="C267" s="51" t="s">
        <v>136</v>
      </c>
      <c r="D267" s="51" t="s">
        <v>137</v>
      </c>
      <c r="E267" s="51" t="s">
        <v>138</v>
      </c>
      <c r="F267" s="51">
        <v>36000</v>
      </c>
      <c r="G267" s="51">
        <v>27595</v>
      </c>
      <c r="H267" s="51">
        <v>25200</v>
      </c>
      <c r="I267" s="51">
        <v>51000</v>
      </c>
      <c r="J267" s="51">
        <v>6027</v>
      </c>
      <c r="K267" s="51">
        <v>3500</v>
      </c>
      <c r="L267" s="51">
        <v>0</v>
      </c>
      <c r="M267" s="51" t="s">
        <v>2290</v>
      </c>
      <c r="N267" s="51" t="s">
        <v>139</v>
      </c>
      <c r="O267" s="37"/>
    </row>
    <row r="268" spans="1:15" s="12" customFormat="1" ht="39.75" customHeight="1">
      <c r="A268" s="51">
        <v>2</v>
      </c>
      <c r="B268" s="51" t="s">
        <v>144</v>
      </c>
      <c r="C268" s="51" t="s">
        <v>145</v>
      </c>
      <c r="D268" s="51" t="s">
        <v>146</v>
      </c>
      <c r="E268" s="113" t="s">
        <v>2617</v>
      </c>
      <c r="F268" s="51">
        <v>26258</v>
      </c>
      <c r="G268" s="51">
        <v>23240</v>
      </c>
      <c r="H268" s="51">
        <v>0</v>
      </c>
      <c r="I268" s="51">
        <v>1000</v>
      </c>
      <c r="J268" s="51">
        <v>100</v>
      </c>
      <c r="K268" s="51">
        <v>100</v>
      </c>
      <c r="L268" s="51">
        <v>90</v>
      </c>
      <c r="M268" s="51" t="s">
        <v>2291</v>
      </c>
      <c r="N268" s="51" t="s">
        <v>147</v>
      </c>
      <c r="O268" s="37"/>
    </row>
    <row r="269" spans="1:15" s="12" customFormat="1" ht="42" customHeight="1">
      <c r="A269" s="51">
        <v>3</v>
      </c>
      <c r="B269" s="51" t="s">
        <v>148</v>
      </c>
      <c r="C269" s="51" t="s">
        <v>149</v>
      </c>
      <c r="D269" s="51" t="s">
        <v>150</v>
      </c>
      <c r="E269" s="51" t="s">
        <v>151</v>
      </c>
      <c r="F269" s="51">
        <v>15000</v>
      </c>
      <c r="G269" s="51">
        <v>12810</v>
      </c>
      <c r="H269" s="51">
        <v>10000</v>
      </c>
      <c r="I269" s="51">
        <v>21000</v>
      </c>
      <c r="J269" s="51">
        <v>1850</v>
      </c>
      <c r="K269" s="51">
        <v>1080</v>
      </c>
      <c r="L269" s="51">
        <v>0</v>
      </c>
      <c r="M269" s="51" t="s">
        <v>2292</v>
      </c>
      <c r="N269" s="51" t="s">
        <v>340</v>
      </c>
      <c r="O269" s="37"/>
    </row>
    <row r="270" spans="1:15" s="12" customFormat="1" ht="39.75" customHeight="1">
      <c r="A270" s="51">
        <v>4</v>
      </c>
      <c r="B270" s="51" t="s">
        <v>152</v>
      </c>
      <c r="C270" s="51" t="s">
        <v>153</v>
      </c>
      <c r="D270" s="51" t="s">
        <v>154</v>
      </c>
      <c r="E270" s="51" t="s">
        <v>1334</v>
      </c>
      <c r="F270" s="51">
        <v>100000</v>
      </c>
      <c r="G270" s="51">
        <v>95369</v>
      </c>
      <c r="H270" s="51">
        <v>60000</v>
      </c>
      <c r="I270" s="51">
        <v>100000</v>
      </c>
      <c r="J270" s="51">
        <v>34054</v>
      </c>
      <c r="K270" s="51">
        <v>8513</v>
      </c>
      <c r="L270" s="51">
        <v>0</v>
      </c>
      <c r="M270" s="51" t="s">
        <v>2293</v>
      </c>
      <c r="N270" s="51" t="s">
        <v>155</v>
      </c>
      <c r="O270" s="37"/>
    </row>
    <row r="271" spans="1:15" s="12" customFormat="1" ht="44.25" customHeight="1">
      <c r="A271" s="51">
        <v>5</v>
      </c>
      <c r="B271" s="51" t="s">
        <v>161</v>
      </c>
      <c r="C271" s="51" t="s">
        <v>162</v>
      </c>
      <c r="D271" s="51" t="s">
        <v>163</v>
      </c>
      <c r="E271" s="113" t="s">
        <v>2325</v>
      </c>
      <c r="F271" s="51">
        <v>54591</v>
      </c>
      <c r="G271" s="51">
        <v>48856</v>
      </c>
      <c r="H271" s="51">
        <v>35000</v>
      </c>
      <c r="I271" s="51">
        <v>90000</v>
      </c>
      <c r="J271" s="51">
        <v>10000</v>
      </c>
      <c r="K271" s="51">
        <v>5000</v>
      </c>
      <c r="L271" s="51">
        <v>147</v>
      </c>
      <c r="M271" s="51" t="s">
        <v>2294</v>
      </c>
      <c r="N271" s="51" t="s">
        <v>292</v>
      </c>
      <c r="O271" s="37"/>
    </row>
    <row r="272" spans="1:15" s="101" customFormat="1" ht="43.5" customHeight="1">
      <c r="A272" s="99">
        <v>6</v>
      </c>
      <c r="B272" s="99" t="s">
        <v>164</v>
      </c>
      <c r="C272" s="99" t="s">
        <v>2573</v>
      </c>
      <c r="D272" s="99" t="s">
        <v>165</v>
      </c>
      <c r="E272" s="113" t="s">
        <v>2618</v>
      </c>
      <c r="F272" s="99">
        <v>25000</v>
      </c>
      <c r="G272" s="99">
        <v>22000</v>
      </c>
      <c r="H272" s="99">
        <v>3000</v>
      </c>
      <c r="I272" s="99">
        <v>22000</v>
      </c>
      <c r="J272" s="99">
        <v>2500</v>
      </c>
      <c r="K272" s="99">
        <v>1500</v>
      </c>
      <c r="L272" s="99">
        <v>0</v>
      </c>
      <c r="M272" s="99" t="s">
        <v>1429</v>
      </c>
      <c r="N272" s="99" t="s">
        <v>166</v>
      </c>
      <c r="O272" s="100"/>
    </row>
    <row r="273" spans="1:15" s="101" customFormat="1" ht="45.75" customHeight="1">
      <c r="A273" s="99">
        <v>7</v>
      </c>
      <c r="B273" s="99" t="s">
        <v>167</v>
      </c>
      <c r="C273" s="99" t="s">
        <v>168</v>
      </c>
      <c r="D273" s="99" t="s">
        <v>169</v>
      </c>
      <c r="E273" s="99" t="s">
        <v>2572</v>
      </c>
      <c r="F273" s="99">
        <v>8000</v>
      </c>
      <c r="G273" s="99">
        <v>5000</v>
      </c>
      <c r="H273" s="99">
        <v>3000</v>
      </c>
      <c r="I273" s="99">
        <v>3200</v>
      </c>
      <c r="J273" s="99">
        <v>320</v>
      </c>
      <c r="K273" s="99">
        <v>70</v>
      </c>
      <c r="L273" s="99">
        <v>0</v>
      </c>
      <c r="M273" s="99" t="s">
        <v>1429</v>
      </c>
      <c r="N273" s="99" t="s">
        <v>170</v>
      </c>
      <c r="O273" s="100"/>
    </row>
    <row r="274" spans="1:15" s="12" customFormat="1" ht="39.75" customHeight="1">
      <c r="A274" s="51">
        <v>8</v>
      </c>
      <c r="B274" s="51" t="s">
        <v>171</v>
      </c>
      <c r="C274" s="51" t="s">
        <v>172</v>
      </c>
      <c r="D274" s="51" t="s">
        <v>173</v>
      </c>
      <c r="E274" s="51" t="s">
        <v>174</v>
      </c>
      <c r="F274" s="51">
        <v>25230</v>
      </c>
      <c r="G274" s="51">
        <v>15000</v>
      </c>
      <c r="H274" s="51">
        <v>15000</v>
      </c>
      <c r="I274" s="51">
        <v>30000</v>
      </c>
      <c r="J274" s="51">
        <v>8000</v>
      </c>
      <c r="K274" s="51">
        <v>2000</v>
      </c>
      <c r="L274" s="51">
        <v>200</v>
      </c>
      <c r="M274" s="51" t="s">
        <v>2295</v>
      </c>
      <c r="N274" s="51" t="s">
        <v>175</v>
      </c>
      <c r="O274" s="37"/>
    </row>
    <row r="275" spans="1:15" s="12" customFormat="1" ht="39.75" customHeight="1">
      <c r="A275" s="51">
        <v>9</v>
      </c>
      <c r="B275" s="51" t="s">
        <v>176</v>
      </c>
      <c r="C275" s="51" t="s">
        <v>177</v>
      </c>
      <c r="D275" s="51" t="s">
        <v>178</v>
      </c>
      <c r="E275" s="51" t="s">
        <v>179</v>
      </c>
      <c r="F275" s="51">
        <v>5200</v>
      </c>
      <c r="G275" s="51">
        <v>4800</v>
      </c>
      <c r="H275" s="51">
        <v>0</v>
      </c>
      <c r="I275" s="51">
        <v>12000</v>
      </c>
      <c r="J275" s="51">
        <v>2357</v>
      </c>
      <c r="K275" s="51">
        <v>900</v>
      </c>
      <c r="L275" s="51">
        <v>0</v>
      </c>
      <c r="M275" s="51" t="s">
        <v>2296</v>
      </c>
      <c r="N275" s="51" t="s">
        <v>180</v>
      </c>
      <c r="O275" s="37"/>
    </row>
    <row r="276" spans="1:15" s="12" customFormat="1" ht="69" customHeight="1">
      <c r="A276" s="51">
        <v>10</v>
      </c>
      <c r="B276" s="51" t="s">
        <v>181</v>
      </c>
      <c r="C276" s="51" t="s">
        <v>182</v>
      </c>
      <c r="D276" s="51" t="s">
        <v>183</v>
      </c>
      <c r="E276" s="51" t="s">
        <v>2297</v>
      </c>
      <c r="F276" s="51">
        <v>8400</v>
      </c>
      <c r="G276" s="51">
        <v>4000</v>
      </c>
      <c r="H276" s="51">
        <v>0</v>
      </c>
      <c r="I276" s="51">
        <v>12600</v>
      </c>
      <c r="J276" s="51">
        <v>1400</v>
      </c>
      <c r="K276" s="51">
        <v>700</v>
      </c>
      <c r="L276" s="51">
        <v>15</v>
      </c>
      <c r="M276" s="51" t="s">
        <v>2298</v>
      </c>
      <c r="N276" s="51" t="s">
        <v>184</v>
      </c>
      <c r="O276" s="37"/>
    </row>
    <row r="277" spans="1:15" s="12" customFormat="1" ht="39.75" customHeight="1">
      <c r="A277" s="51">
        <v>11</v>
      </c>
      <c r="B277" s="51" t="s">
        <v>936</v>
      </c>
      <c r="C277" s="51" t="s">
        <v>937</v>
      </c>
      <c r="D277" s="51" t="s">
        <v>938</v>
      </c>
      <c r="E277" s="51" t="s">
        <v>2299</v>
      </c>
      <c r="F277" s="51">
        <v>8500</v>
      </c>
      <c r="G277" s="51">
        <v>5500</v>
      </c>
      <c r="H277" s="51">
        <v>0</v>
      </c>
      <c r="I277" s="51">
        <v>15000</v>
      </c>
      <c r="J277" s="51">
        <v>1600</v>
      </c>
      <c r="K277" s="51">
        <v>800</v>
      </c>
      <c r="L277" s="51">
        <v>30</v>
      </c>
      <c r="M277" s="51" t="s">
        <v>2300</v>
      </c>
      <c r="N277" s="51" t="s">
        <v>1390</v>
      </c>
      <c r="O277" s="37"/>
    </row>
    <row r="278" spans="1:15" s="12" customFormat="1" ht="53.25" customHeight="1">
      <c r="A278" s="51">
        <v>12</v>
      </c>
      <c r="B278" s="51" t="s">
        <v>939</v>
      </c>
      <c r="C278" s="51" t="s">
        <v>940</v>
      </c>
      <c r="D278" s="51" t="s">
        <v>941</v>
      </c>
      <c r="E278" s="51" t="s">
        <v>2301</v>
      </c>
      <c r="F278" s="51">
        <v>6000</v>
      </c>
      <c r="G278" s="51">
        <v>4500</v>
      </c>
      <c r="H278" s="51">
        <v>0</v>
      </c>
      <c r="I278" s="51">
        <v>17800</v>
      </c>
      <c r="J278" s="51">
        <v>5800</v>
      </c>
      <c r="K278" s="51">
        <v>1100</v>
      </c>
      <c r="L278" s="51">
        <v>30</v>
      </c>
      <c r="M278" s="51" t="s">
        <v>2300</v>
      </c>
      <c r="N278" s="51" t="s">
        <v>942</v>
      </c>
      <c r="O278" s="37"/>
    </row>
    <row r="279" spans="1:15" s="12" customFormat="1" ht="39.75" customHeight="1">
      <c r="A279" s="51">
        <v>13</v>
      </c>
      <c r="B279" s="51" t="s">
        <v>943</v>
      </c>
      <c r="C279" s="51" t="s">
        <v>944</v>
      </c>
      <c r="D279" s="51" t="s">
        <v>945</v>
      </c>
      <c r="E279" s="51" t="s">
        <v>2302</v>
      </c>
      <c r="F279" s="51">
        <v>12000</v>
      </c>
      <c r="G279" s="51">
        <v>7500</v>
      </c>
      <c r="H279" s="51">
        <v>100</v>
      </c>
      <c r="I279" s="51">
        <v>26000</v>
      </c>
      <c r="J279" s="51">
        <v>4000</v>
      </c>
      <c r="K279" s="51">
        <v>1800</v>
      </c>
      <c r="L279" s="51">
        <v>11</v>
      </c>
      <c r="M279" s="51" t="s">
        <v>2303</v>
      </c>
      <c r="N279" s="51" t="s">
        <v>946</v>
      </c>
      <c r="O279" s="37"/>
    </row>
    <row r="280" spans="1:15" s="12" customFormat="1" ht="39.75" customHeight="1">
      <c r="A280" s="51">
        <v>14</v>
      </c>
      <c r="B280" s="51" t="s">
        <v>952</v>
      </c>
      <c r="C280" s="51" t="s">
        <v>953</v>
      </c>
      <c r="D280" s="51" t="s">
        <v>954</v>
      </c>
      <c r="E280" s="51" t="s">
        <v>2304</v>
      </c>
      <c r="F280" s="51">
        <v>50000</v>
      </c>
      <c r="G280" s="51">
        <v>40000</v>
      </c>
      <c r="H280" s="51">
        <v>0</v>
      </c>
      <c r="I280" s="51">
        <v>58000</v>
      </c>
      <c r="J280" s="51">
        <v>13000</v>
      </c>
      <c r="K280" s="51">
        <v>4000</v>
      </c>
      <c r="L280" s="51">
        <v>80</v>
      </c>
      <c r="M280" s="51" t="s">
        <v>2305</v>
      </c>
      <c r="N280" s="51" t="s">
        <v>955</v>
      </c>
      <c r="O280" s="37"/>
    </row>
    <row r="281" spans="1:15" s="12" customFormat="1" ht="39.75" customHeight="1">
      <c r="A281" s="51">
        <v>15</v>
      </c>
      <c r="B281" s="51" t="s">
        <v>956</v>
      </c>
      <c r="C281" s="51" t="s">
        <v>957</v>
      </c>
      <c r="D281" s="51" t="s">
        <v>958</v>
      </c>
      <c r="E281" s="51" t="s">
        <v>2306</v>
      </c>
      <c r="F281" s="51">
        <v>28300</v>
      </c>
      <c r="G281" s="51">
        <v>7000</v>
      </c>
      <c r="H281" s="51">
        <v>0</v>
      </c>
      <c r="I281" s="51">
        <v>61200</v>
      </c>
      <c r="J281" s="51">
        <v>8600</v>
      </c>
      <c r="K281" s="51">
        <v>6000</v>
      </c>
      <c r="L281" s="51">
        <v>110</v>
      </c>
      <c r="M281" s="51" t="s">
        <v>2307</v>
      </c>
      <c r="N281" s="51" t="s">
        <v>248</v>
      </c>
      <c r="O281" s="37"/>
    </row>
    <row r="282" spans="1:15" s="12" customFormat="1" ht="39.75" customHeight="1">
      <c r="A282" s="51">
        <v>16</v>
      </c>
      <c r="B282" s="51" t="s">
        <v>959</v>
      </c>
      <c r="C282" s="51" t="s">
        <v>960</v>
      </c>
      <c r="D282" s="51" t="s">
        <v>961</v>
      </c>
      <c r="E282" s="113" t="s">
        <v>2619</v>
      </c>
      <c r="F282" s="51">
        <v>155000</v>
      </c>
      <c r="G282" s="51">
        <v>100000</v>
      </c>
      <c r="H282" s="51">
        <v>0</v>
      </c>
      <c r="I282" s="51">
        <v>300000</v>
      </c>
      <c r="J282" s="51">
        <v>22000</v>
      </c>
      <c r="K282" s="51">
        <v>18000</v>
      </c>
      <c r="L282" s="51">
        <v>535</v>
      </c>
      <c r="M282" s="51" t="s">
        <v>2308</v>
      </c>
      <c r="N282" s="51" t="s">
        <v>1495</v>
      </c>
      <c r="O282" s="37"/>
    </row>
    <row r="283" spans="1:15" s="12" customFormat="1" ht="39.75" customHeight="1">
      <c r="A283" s="51">
        <v>17</v>
      </c>
      <c r="B283" s="51" t="s">
        <v>962</v>
      </c>
      <c r="C283" s="51" t="s">
        <v>963</v>
      </c>
      <c r="D283" s="51" t="s">
        <v>964</v>
      </c>
      <c r="E283" s="51" t="s">
        <v>2309</v>
      </c>
      <c r="F283" s="51">
        <v>108000</v>
      </c>
      <c r="G283" s="51">
        <v>60000</v>
      </c>
      <c r="H283" s="51">
        <v>0</v>
      </c>
      <c r="I283" s="51">
        <v>200000</v>
      </c>
      <c r="J283" s="51">
        <v>16000</v>
      </c>
      <c r="K283" s="51">
        <v>12000</v>
      </c>
      <c r="L283" s="51">
        <v>380</v>
      </c>
      <c r="M283" s="51" t="s">
        <v>2310</v>
      </c>
      <c r="N283" s="51" t="s">
        <v>203</v>
      </c>
      <c r="O283" s="37"/>
    </row>
    <row r="284" spans="1:15" s="12" customFormat="1" ht="39.75" customHeight="1">
      <c r="A284" s="51">
        <v>18</v>
      </c>
      <c r="B284" s="51" t="s">
        <v>965</v>
      </c>
      <c r="C284" s="51" t="s">
        <v>966</v>
      </c>
      <c r="D284" s="51" t="s">
        <v>967</v>
      </c>
      <c r="E284" s="51" t="s">
        <v>2311</v>
      </c>
      <c r="F284" s="51">
        <v>20000</v>
      </c>
      <c r="G284" s="51">
        <v>14000</v>
      </c>
      <c r="H284" s="51">
        <v>0</v>
      </c>
      <c r="I284" s="51">
        <v>75000</v>
      </c>
      <c r="J284" s="51">
        <v>23250</v>
      </c>
      <c r="K284" s="51">
        <v>9375</v>
      </c>
      <c r="L284" s="51">
        <v>131</v>
      </c>
      <c r="M284" s="51" t="s">
        <v>2298</v>
      </c>
      <c r="N284" s="51" t="s">
        <v>968</v>
      </c>
      <c r="O284" s="37"/>
    </row>
    <row r="285" spans="1:15" s="12" customFormat="1" ht="69.75" customHeight="1">
      <c r="A285" s="51">
        <v>19</v>
      </c>
      <c r="B285" s="50" t="s">
        <v>969</v>
      </c>
      <c r="C285" s="50" t="s">
        <v>970</v>
      </c>
      <c r="D285" s="50" t="s">
        <v>971</v>
      </c>
      <c r="E285" s="50" t="s">
        <v>2312</v>
      </c>
      <c r="F285" s="50">
        <v>17500</v>
      </c>
      <c r="G285" s="50">
        <v>12500</v>
      </c>
      <c r="H285" s="50">
        <v>0</v>
      </c>
      <c r="I285" s="50">
        <v>23500</v>
      </c>
      <c r="J285" s="50">
        <v>2000</v>
      </c>
      <c r="K285" s="50">
        <v>700</v>
      </c>
      <c r="L285" s="50">
        <v>33</v>
      </c>
      <c r="M285" s="50" t="s">
        <v>2313</v>
      </c>
      <c r="N285" s="50" t="s">
        <v>972</v>
      </c>
      <c r="O285" s="37"/>
    </row>
    <row r="286" spans="1:15" s="19" customFormat="1" ht="76.5" customHeight="1">
      <c r="A286" s="51">
        <v>20</v>
      </c>
      <c r="B286" s="51" t="s">
        <v>973</v>
      </c>
      <c r="C286" s="51" t="s">
        <v>974</v>
      </c>
      <c r="D286" s="51" t="s">
        <v>975</v>
      </c>
      <c r="E286" s="51" t="s">
        <v>2314</v>
      </c>
      <c r="F286" s="51">
        <v>33301</v>
      </c>
      <c r="G286" s="51">
        <v>30170</v>
      </c>
      <c r="H286" s="51">
        <v>21000</v>
      </c>
      <c r="I286" s="51">
        <v>150000</v>
      </c>
      <c r="J286" s="51">
        <v>14910</v>
      </c>
      <c r="K286" s="51">
        <v>4856</v>
      </c>
      <c r="L286" s="51">
        <v>105</v>
      </c>
      <c r="M286" s="51" t="s">
        <v>2315</v>
      </c>
      <c r="N286" s="51" t="s">
        <v>1356</v>
      </c>
      <c r="O286" s="37"/>
    </row>
    <row r="287" spans="1:15" s="19" customFormat="1" ht="39.75" customHeight="1">
      <c r="A287" s="51">
        <v>21</v>
      </c>
      <c r="B287" s="51" t="s">
        <v>976</v>
      </c>
      <c r="C287" s="51" t="s">
        <v>977</v>
      </c>
      <c r="D287" s="51" t="s">
        <v>978</v>
      </c>
      <c r="E287" s="51" t="s">
        <v>1856</v>
      </c>
      <c r="F287" s="51">
        <v>45000</v>
      </c>
      <c r="G287" s="51">
        <v>24000</v>
      </c>
      <c r="H287" s="51">
        <v>3000</v>
      </c>
      <c r="I287" s="51">
        <v>7200</v>
      </c>
      <c r="J287" s="51">
        <v>960</v>
      </c>
      <c r="K287" s="51">
        <v>390</v>
      </c>
      <c r="L287" s="51">
        <v>42</v>
      </c>
      <c r="M287" s="51" t="s">
        <v>2316</v>
      </c>
      <c r="N287" s="51" t="s">
        <v>671</v>
      </c>
      <c r="O287" s="37"/>
    </row>
    <row r="288" spans="1:15" s="19" customFormat="1" ht="94.5" customHeight="1">
      <c r="A288" s="51">
        <v>22</v>
      </c>
      <c r="B288" s="51" t="s">
        <v>979</v>
      </c>
      <c r="C288" s="51" t="s">
        <v>980</v>
      </c>
      <c r="D288" s="51" t="s">
        <v>981</v>
      </c>
      <c r="E288" s="113" t="s">
        <v>2620</v>
      </c>
      <c r="F288" s="51">
        <v>45000</v>
      </c>
      <c r="G288" s="51">
        <v>30000</v>
      </c>
      <c r="H288" s="51">
        <v>0</v>
      </c>
      <c r="I288" s="51">
        <v>30000</v>
      </c>
      <c r="J288" s="51">
        <v>6000</v>
      </c>
      <c r="K288" s="51">
        <v>3000</v>
      </c>
      <c r="L288" s="51">
        <v>161</v>
      </c>
      <c r="M288" s="51" t="s">
        <v>2317</v>
      </c>
      <c r="N288" s="51" t="s">
        <v>743</v>
      </c>
      <c r="O288" s="37"/>
    </row>
    <row r="289" spans="1:15" s="19" customFormat="1" ht="45.75" customHeight="1">
      <c r="A289" s="51">
        <v>23</v>
      </c>
      <c r="B289" s="51" t="s">
        <v>982</v>
      </c>
      <c r="C289" s="51" t="s">
        <v>983</v>
      </c>
      <c r="D289" s="51" t="s">
        <v>984</v>
      </c>
      <c r="E289" s="51" t="s">
        <v>2318</v>
      </c>
      <c r="F289" s="51">
        <v>23000</v>
      </c>
      <c r="G289" s="51">
        <v>10000</v>
      </c>
      <c r="H289" s="51">
        <v>0</v>
      </c>
      <c r="I289" s="51">
        <v>15000</v>
      </c>
      <c r="J289" s="51">
        <v>650</v>
      </c>
      <c r="K289" s="51">
        <v>600</v>
      </c>
      <c r="L289" s="51">
        <v>0</v>
      </c>
      <c r="M289" s="51" t="s">
        <v>2319</v>
      </c>
      <c r="N289" s="51" t="s">
        <v>985</v>
      </c>
      <c r="O289" s="37"/>
    </row>
    <row r="290" spans="1:15" s="19" customFormat="1" ht="64.5" customHeight="1">
      <c r="A290" s="51">
        <v>24</v>
      </c>
      <c r="B290" s="51" t="s">
        <v>986</v>
      </c>
      <c r="C290" s="51" t="s">
        <v>2320</v>
      </c>
      <c r="D290" s="51" t="s">
        <v>987</v>
      </c>
      <c r="E290" s="51" t="s">
        <v>2321</v>
      </c>
      <c r="F290" s="51">
        <v>12000</v>
      </c>
      <c r="G290" s="51">
        <v>6000</v>
      </c>
      <c r="H290" s="51">
        <v>3500</v>
      </c>
      <c r="I290" s="51">
        <v>20000</v>
      </c>
      <c r="J290" s="51">
        <v>4000</v>
      </c>
      <c r="K290" s="51">
        <v>3800</v>
      </c>
      <c r="L290" s="51">
        <v>141</v>
      </c>
      <c r="M290" s="51" t="s">
        <v>2322</v>
      </c>
      <c r="N290" s="51" t="s">
        <v>185</v>
      </c>
      <c r="O290" s="37"/>
    </row>
    <row r="291" spans="1:15" s="32" customFormat="1" ht="64.5" customHeight="1">
      <c r="A291" s="51">
        <v>25</v>
      </c>
      <c r="B291" s="51" t="s">
        <v>988</v>
      </c>
      <c r="C291" s="51" t="s">
        <v>989</v>
      </c>
      <c r="D291" s="51" t="s">
        <v>990</v>
      </c>
      <c r="E291" s="113" t="s">
        <v>2621</v>
      </c>
      <c r="F291" s="51">
        <v>13000</v>
      </c>
      <c r="G291" s="51">
        <v>11400</v>
      </c>
      <c r="H291" s="51">
        <v>9000</v>
      </c>
      <c r="I291" s="51">
        <v>18000</v>
      </c>
      <c r="J291" s="51">
        <v>3000</v>
      </c>
      <c r="K291" s="51">
        <v>2150</v>
      </c>
      <c r="L291" s="51">
        <v>9</v>
      </c>
      <c r="M291" s="51" t="s">
        <v>2322</v>
      </c>
      <c r="N291" s="51" t="s">
        <v>288</v>
      </c>
      <c r="O291" s="37"/>
    </row>
    <row r="292" spans="1:15" s="33" customFormat="1" ht="55.5" customHeight="1">
      <c r="A292" s="51">
        <v>26</v>
      </c>
      <c r="B292" s="50" t="s">
        <v>991</v>
      </c>
      <c r="C292" s="50" t="s">
        <v>992</v>
      </c>
      <c r="D292" s="50" t="s">
        <v>993</v>
      </c>
      <c r="E292" s="50" t="s">
        <v>994</v>
      </c>
      <c r="F292" s="51">
        <v>10000</v>
      </c>
      <c r="G292" s="51">
        <v>9000</v>
      </c>
      <c r="H292" s="51">
        <v>6000</v>
      </c>
      <c r="I292" s="51">
        <v>12500</v>
      </c>
      <c r="J292" s="51">
        <v>1360</v>
      </c>
      <c r="K292" s="51">
        <v>140</v>
      </c>
      <c r="L292" s="51">
        <v>0</v>
      </c>
      <c r="M292" s="51" t="s">
        <v>2323</v>
      </c>
      <c r="N292" s="51" t="s">
        <v>995</v>
      </c>
      <c r="O292" s="54"/>
    </row>
    <row r="293" spans="1:15" s="19" customFormat="1" ht="39.75" customHeight="1">
      <c r="A293" s="51">
        <v>27</v>
      </c>
      <c r="B293" s="51" t="s">
        <v>999</v>
      </c>
      <c r="C293" s="51" t="s">
        <v>1000</v>
      </c>
      <c r="D293" s="51" t="s">
        <v>1001</v>
      </c>
      <c r="E293" s="51" t="s">
        <v>1002</v>
      </c>
      <c r="F293" s="51">
        <v>10000</v>
      </c>
      <c r="G293" s="51">
        <v>8000</v>
      </c>
      <c r="H293" s="51">
        <v>6000</v>
      </c>
      <c r="I293" s="51">
        <v>5000</v>
      </c>
      <c r="J293" s="51">
        <v>300</v>
      </c>
      <c r="K293" s="51">
        <v>150</v>
      </c>
      <c r="L293" s="51">
        <v>20</v>
      </c>
      <c r="M293" s="51" t="s">
        <v>2324</v>
      </c>
      <c r="N293" s="51" t="s">
        <v>1356</v>
      </c>
      <c r="O293" s="55"/>
    </row>
    <row r="294" spans="1:15" s="19" customFormat="1" ht="39.75" customHeight="1">
      <c r="A294" s="51">
        <v>28</v>
      </c>
      <c r="B294" s="51" t="s">
        <v>1003</v>
      </c>
      <c r="C294" s="51" t="s">
        <v>1004</v>
      </c>
      <c r="D294" s="51" t="s">
        <v>1005</v>
      </c>
      <c r="E294" s="51" t="s">
        <v>2325</v>
      </c>
      <c r="F294" s="51">
        <v>6000</v>
      </c>
      <c r="G294" s="51">
        <v>5000</v>
      </c>
      <c r="H294" s="51">
        <v>2000</v>
      </c>
      <c r="I294" s="51">
        <v>7500</v>
      </c>
      <c r="J294" s="51">
        <v>750</v>
      </c>
      <c r="K294" s="51">
        <v>600</v>
      </c>
      <c r="L294" s="51">
        <v>0</v>
      </c>
      <c r="M294" s="51" t="s">
        <v>2326</v>
      </c>
      <c r="N294" s="51" t="s">
        <v>1006</v>
      </c>
      <c r="O294" s="37"/>
    </row>
    <row r="295" spans="1:15" s="19" customFormat="1" ht="39.75" customHeight="1">
      <c r="A295" s="51">
        <v>29</v>
      </c>
      <c r="B295" s="51" t="s">
        <v>1008</v>
      </c>
      <c r="C295" s="51" t="s">
        <v>1009</v>
      </c>
      <c r="D295" s="51" t="s">
        <v>1010</v>
      </c>
      <c r="E295" s="51" t="s">
        <v>2327</v>
      </c>
      <c r="F295" s="51">
        <v>14600</v>
      </c>
      <c r="G295" s="51">
        <v>12000</v>
      </c>
      <c r="H295" s="51">
        <v>6000</v>
      </c>
      <c r="I295" s="51">
        <v>12500</v>
      </c>
      <c r="J295" s="51">
        <v>1559</v>
      </c>
      <c r="K295" s="51">
        <v>1315</v>
      </c>
      <c r="L295" s="51">
        <v>0</v>
      </c>
      <c r="M295" s="51" t="s">
        <v>2328</v>
      </c>
      <c r="N295" s="51" t="s">
        <v>1864</v>
      </c>
      <c r="O295" s="37"/>
    </row>
    <row r="296" spans="1:15" s="19" customFormat="1" ht="39.75" customHeight="1">
      <c r="A296" s="51">
        <v>30</v>
      </c>
      <c r="B296" s="51" t="s">
        <v>1011</v>
      </c>
      <c r="C296" s="51" t="s">
        <v>1012</v>
      </c>
      <c r="D296" s="51" t="s">
        <v>1013</v>
      </c>
      <c r="E296" s="51" t="s">
        <v>2329</v>
      </c>
      <c r="F296" s="51">
        <v>8000</v>
      </c>
      <c r="G296" s="51">
        <v>6500</v>
      </c>
      <c r="H296" s="51">
        <v>0</v>
      </c>
      <c r="I296" s="51">
        <v>6000</v>
      </c>
      <c r="J296" s="51">
        <v>1500</v>
      </c>
      <c r="K296" s="51">
        <v>600</v>
      </c>
      <c r="L296" s="51">
        <v>0</v>
      </c>
      <c r="M296" s="51" t="s">
        <v>2330</v>
      </c>
      <c r="N296" s="51" t="s">
        <v>297</v>
      </c>
      <c r="O296" s="37"/>
    </row>
    <row r="297" spans="1:15" s="19" customFormat="1" ht="39.75" customHeight="1">
      <c r="A297" s="51">
        <v>31</v>
      </c>
      <c r="B297" s="51" t="s">
        <v>1011</v>
      </c>
      <c r="C297" s="51" t="s">
        <v>1014</v>
      </c>
      <c r="D297" s="51" t="s">
        <v>1015</v>
      </c>
      <c r="E297" s="51" t="s">
        <v>2331</v>
      </c>
      <c r="F297" s="51">
        <v>6000</v>
      </c>
      <c r="G297" s="51">
        <v>4000</v>
      </c>
      <c r="H297" s="51">
        <v>0</v>
      </c>
      <c r="I297" s="51">
        <v>7000</v>
      </c>
      <c r="J297" s="51">
        <v>1000</v>
      </c>
      <c r="K297" s="51">
        <v>800</v>
      </c>
      <c r="L297" s="51">
        <v>0</v>
      </c>
      <c r="M297" s="51" t="s">
        <v>2330</v>
      </c>
      <c r="N297" s="51" t="s">
        <v>1016</v>
      </c>
      <c r="O297" s="37"/>
    </row>
    <row r="298" spans="1:15" s="19" customFormat="1" ht="103.5" customHeight="1">
      <c r="A298" s="51">
        <v>32</v>
      </c>
      <c r="B298" s="51" t="s">
        <v>1017</v>
      </c>
      <c r="C298" s="51" t="s">
        <v>1018</v>
      </c>
      <c r="D298" s="51" t="s">
        <v>1019</v>
      </c>
      <c r="E298" s="51" t="s">
        <v>1019</v>
      </c>
      <c r="F298" s="51">
        <v>10155</v>
      </c>
      <c r="G298" s="51">
        <v>8144</v>
      </c>
      <c r="H298" s="51">
        <v>5000</v>
      </c>
      <c r="I298" s="51">
        <v>5000</v>
      </c>
      <c r="J298" s="51">
        <v>2478</v>
      </c>
      <c r="K298" s="51">
        <v>4200</v>
      </c>
      <c r="L298" s="51">
        <v>0</v>
      </c>
      <c r="M298" s="51" t="s">
        <v>2332</v>
      </c>
      <c r="N298" s="51" t="s">
        <v>287</v>
      </c>
      <c r="O298" s="37"/>
    </row>
    <row r="299" spans="1:15" s="19" customFormat="1" ht="98.25" customHeight="1">
      <c r="A299" s="51">
        <v>33</v>
      </c>
      <c r="B299" s="51" t="s">
        <v>1020</v>
      </c>
      <c r="C299" s="51" t="s">
        <v>1021</v>
      </c>
      <c r="D299" s="51" t="s">
        <v>49</v>
      </c>
      <c r="E299" s="51" t="s">
        <v>2333</v>
      </c>
      <c r="F299" s="51">
        <v>5500</v>
      </c>
      <c r="G299" s="51">
        <f>F299*0.8</f>
        <v>4400</v>
      </c>
      <c r="H299" s="51">
        <f>F299*0.6</f>
        <v>3300</v>
      </c>
      <c r="I299" s="51">
        <v>9350</v>
      </c>
      <c r="J299" s="51">
        <v>1122</v>
      </c>
      <c r="K299" s="51">
        <v>748</v>
      </c>
      <c r="L299" s="51">
        <v>5</v>
      </c>
      <c r="M299" s="51" t="s">
        <v>2334</v>
      </c>
      <c r="N299" s="51" t="s">
        <v>50</v>
      </c>
      <c r="O299" s="37"/>
    </row>
    <row r="300" spans="1:19" s="10" customFormat="1" ht="39.75" customHeight="1">
      <c r="A300" s="51">
        <v>34</v>
      </c>
      <c r="B300" s="51" t="s">
        <v>51</v>
      </c>
      <c r="C300" s="51" t="s">
        <v>52</v>
      </c>
      <c r="D300" s="51" t="s">
        <v>53</v>
      </c>
      <c r="E300" s="51" t="s">
        <v>2335</v>
      </c>
      <c r="F300" s="51">
        <v>110000</v>
      </c>
      <c r="G300" s="51">
        <f>F300*0.8</f>
        <v>88000</v>
      </c>
      <c r="H300" s="51">
        <f>F300*0.6</f>
        <v>66000</v>
      </c>
      <c r="I300" s="51">
        <v>165000</v>
      </c>
      <c r="J300" s="51">
        <v>17233</v>
      </c>
      <c r="K300" s="51">
        <v>9112</v>
      </c>
      <c r="L300" s="51">
        <v>0</v>
      </c>
      <c r="M300" s="51" t="s">
        <v>2113</v>
      </c>
      <c r="N300" s="51" t="s">
        <v>1386</v>
      </c>
      <c r="O300" s="37"/>
      <c r="P300" s="19"/>
      <c r="Q300" s="19"/>
      <c r="R300" s="19"/>
      <c r="S300" s="35"/>
    </row>
    <row r="301" spans="1:15" s="12" customFormat="1" ht="39.75" customHeight="1">
      <c r="A301" s="51">
        <v>35</v>
      </c>
      <c r="B301" s="51" t="s">
        <v>54</v>
      </c>
      <c r="C301" s="51" t="s">
        <v>55</v>
      </c>
      <c r="D301" s="51" t="s">
        <v>56</v>
      </c>
      <c r="E301" s="51" t="s">
        <v>57</v>
      </c>
      <c r="F301" s="51">
        <v>3225</v>
      </c>
      <c r="G301" s="51">
        <v>3225</v>
      </c>
      <c r="H301" s="51">
        <v>0</v>
      </c>
      <c r="I301" s="51">
        <v>9500</v>
      </c>
      <c r="J301" s="51">
        <v>1500</v>
      </c>
      <c r="K301" s="51">
        <v>700</v>
      </c>
      <c r="L301" s="51">
        <v>0</v>
      </c>
      <c r="M301" s="51" t="s">
        <v>2336</v>
      </c>
      <c r="N301" s="51" t="s">
        <v>1405</v>
      </c>
      <c r="O301" s="37"/>
    </row>
    <row r="302" spans="1:15" s="59" customFormat="1" ht="71.25" customHeight="1">
      <c r="A302" s="81">
        <v>36</v>
      </c>
      <c r="B302" s="81" t="s">
        <v>58</v>
      </c>
      <c r="C302" s="81" t="s">
        <v>59</v>
      </c>
      <c r="D302" s="81" t="s">
        <v>60</v>
      </c>
      <c r="E302" s="81" t="s">
        <v>61</v>
      </c>
      <c r="F302" s="81">
        <v>40000</v>
      </c>
      <c r="G302" s="81">
        <v>30000</v>
      </c>
      <c r="H302" s="81">
        <v>25000</v>
      </c>
      <c r="I302" s="81">
        <v>280000</v>
      </c>
      <c r="J302" s="81">
        <v>15000</v>
      </c>
      <c r="K302" s="81">
        <v>10000</v>
      </c>
      <c r="L302" s="81">
        <v>150</v>
      </c>
      <c r="M302" s="81" t="s">
        <v>2562</v>
      </c>
      <c r="N302" s="81" t="s">
        <v>244</v>
      </c>
      <c r="O302" s="58"/>
    </row>
    <row r="303" spans="1:15" s="15" customFormat="1" ht="52.5" customHeight="1">
      <c r="A303" s="51">
        <v>37</v>
      </c>
      <c r="B303" s="51" t="s">
        <v>62</v>
      </c>
      <c r="C303" s="51" t="s">
        <v>63</v>
      </c>
      <c r="D303" s="51" t="s">
        <v>64</v>
      </c>
      <c r="E303" s="51" t="s">
        <v>65</v>
      </c>
      <c r="F303" s="51">
        <v>12000</v>
      </c>
      <c r="G303" s="51">
        <v>10000</v>
      </c>
      <c r="H303" s="51">
        <v>5000</v>
      </c>
      <c r="I303" s="51">
        <v>8700</v>
      </c>
      <c r="J303" s="51">
        <v>820</v>
      </c>
      <c r="K303" s="51">
        <v>220</v>
      </c>
      <c r="L303" s="51">
        <v>50</v>
      </c>
      <c r="M303" s="51" t="s">
        <v>2337</v>
      </c>
      <c r="N303" s="51" t="s">
        <v>66</v>
      </c>
      <c r="O303" s="37"/>
    </row>
    <row r="304" spans="1:15" s="15" customFormat="1" ht="39.75" customHeight="1">
      <c r="A304" s="51">
        <v>38</v>
      </c>
      <c r="B304" s="51" t="s">
        <v>72</v>
      </c>
      <c r="C304" s="51" t="s">
        <v>73</v>
      </c>
      <c r="D304" s="51" t="s">
        <v>74</v>
      </c>
      <c r="E304" s="51" t="s">
        <v>2338</v>
      </c>
      <c r="F304" s="51">
        <v>47879</v>
      </c>
      <c r="G304" s="51">
        <v>14364</v>
      </c>
      <c r="H304" s="51">
        <v>33515</v>
      </c>
      <c r="I304" s="51">
        <v>115539</v>
      </c>
      <c r="J304" s="51">
        <v>20712</v>
      </c>
      <c r="K304" s="51">
        <v>12520</v>
      </c>
      <c r="L304" s="51">
        <v>0</v>
      </c>
      <c r="M304" s="51" t="s">
        <v>2339</v>
      </c>
      <c r="N304" s="51" t="s">
        <v>75</v>
      </c>
      <c r="O304" s="37"/>
    </row>
    <row r="305" spans="1:15" s="15" customFormat="1" ht="39.75" customHeight="1">
      <c r="A305" s="51">
        <v>39</v>
      </c>
      <c r="B305" s="51" t="s">
        <v>76</v>
      </c>
      <c r="C305" s="51" t="s">
        <v>77</v>
      </c>
      <c r="D305" s="51" t="s">
        <v>78</v>
      </c>
      <c r="E305" s="51" t="s">
        <v>2340</v>
      </c>
      <c r="F305" s="51">
        <v>4500</v>
      </c>
      <c r="G305" s="51">
        <v>3500</v>
      </c>
      <c r="H305" s="51">
        <v>2000</v>
      </c>
      <c r="I305" s="51">
        <v>12000</v>
      </c>
      <c r="J305" s="51">
        <v>800</v>
      </c>
      <c r="K305" s="51">
        <v>600</v>
      </c>
      <c r="L305" s="51">
        <v>0</v>
      </c>
      <c r="M305" s="51" t="s">
        <v>2341</v>
      </c>
      <c r="N305" s="51" t="s">
        <v>1133</v>
      </c>
      <c r="O305" s="37"/>
    </row>
    <row r="306" spans="1:15" s="15" customFormat="1" ht="39.75" customHeight="1">
      <c r="A306" s="51">
        <v>40</v>
      </c>
      <c r="B306" s="51" t="s">
        <v>1134</v>
      </c>
      <c r="C306" s="51" t="s">
        <v>1135</v>
      </c>
      <c r="D306" s="51" t="s">
        <v>1136</v>
      </c>
      <c r="E306" s="113" t="s">
        <v>2327</v>
      </c>
      <c r="F306" s="51">
        <v>130000</v>
      </c>
      <c r="G306" s="51">
        <v>110000</v>
      </c>
      <c r="H306" s="51">
        <v>70000</v>
      </c>
      <c r="I306" s="51">
        <v>200000</v>
      </c>
      <c r="J306" s="51">
        <v>10000</v>
      </c>
      <c r="K306" s="51">
        <v>3000</v>
      </c>
      <c r="L306" s="51">
        <v>0</v>
      </c>
      <c r="M306" s="51" t="s">
        <v>2342</v>
      </c>
      <c r="N306" s="51" t="s">
        <v>1137</v>
      </c>
      <c r="O306" s="37"/>
    </row>
    <row r="307" spans="1:15" s="25" customFormat="1" ht="84.75" customHeight="1">
      <c r="A307" s="51">
        <v>41</v>
      </c>
      <c r="B307" s="51" t="s">
        <v>1138</v>
      </c>
      <c r="C307" s="51" t="s">
        <v>1139</v>
      </c>
      <c r="D307" s="51" t="s">
        <v>1140</v>
      </c>
      <c r="E307" s="51" t="s">
        <v>2343</v>
      </c>
      <c r="F307" s="51">
        <v>50000</v>
      </c>
      <c r="G307" s="51">
        <v>42000</v>
      </c>
      <c r="H307" s="51">
        <v>6000</v>
      </c>
      <c r="I307" s="51">
        <v>100000</v>
      </c>
      <c r="J307" s="51">
        <v>20000</v>
      </c>
      <c r="K307" s="51">
        <v>5000</v>
      </c>
      <c r="L307" s="51">
        <v>0</v>
      </c>
      <c r="M307" s="51" t="s">
        <v>2342</v>
      </c>
      <c r="N307" s="51" t="s">
        <v>1141</v>
      </c>
      <c r="O307" s="37"/>
    </row>
    <row r="308" spans="1:15" s="26" customFormat="1" ht="39.75" customHeight="1">
      <c r="A308" s="51">
        <v>42</v>
      </c>
      <c r="B308" s="50" t="s">
        <v>777</v>
      </c>
      <c r="C308" s="50" t="s">
        <v>1147</v>
      </c>
      <c r="D308" s="50" t="s">
        <v>1148</v>
      </c>
      <c r="E308" s="50" t="s">
        <v>1790</v>
      </c>
      <c r="F308" s="51">
        <v>3000</v>
      </c>
      <c r="G308" s="51">
        <v>2000</v>
      </c>
      <c r="H308" s="51">
        <v>1000</v>
      </c>
      <c r="I308" s="51">
        <v>8000</v>
      </c>
      <c r="J308" s="51">
        <v>2000</v>
      </c>
      <c r="K308" s="51">
        <v>800</v>
      </c>
      <c r="L308" s="51">
        <v>0</v>
      </c>
      <c r="M308" s="51" t="s">
        <v>2344</v>
      </c>
      <c r="N308" s="51" t="s">
        <v>1482</v>
      </c>
      <c r="O308" s="53"/>
    </row>
    <row r="309" spans="1:15" s="12" customFormat="1" ht="39.75" customHeight="1">
      <c r="A309" s="51">
        <v>43</v>
      </c>
      <c r="B309" s="50" t="s">
        <v>1149</v>
      </c>
      <c r="C309" s="50" t="s">
        <v>1150</v>
      </c>
      <c r="D309" s="50" t="s">
        <v>1151</v>
      </c>
      <c r="E309" s="50" t="s">
        <v>1152</v>
      </c>
      <c r="F309" s="51">
        <v>6255</v>
      </c>
      <c r="G309" s="51">
        <v>6180</v>
      </c>
      <c r="H309" s="51">
        <v>0</v>
      </c>
      <c r="I309" s="51">
        <v>12000</v>
      </c>
      <c r="J309" s="51">
        <v>1440</v>
      </c>
      <c r="K309" s="51">
        <v>1500</v>
      </c>
      <c r="L309" s="51">
        <v>0</v>
      </c>
      <c r="M309" s="51" t="s">
        <v>2345</v>
      </c>
      <c r="N309" s="51" t="s">
        <v>1153</v>
      </c>
      <c r="O309" s="48"/>
    </row>
    <row r="310" spans="1:15" s="12" customFormat="1" ht="72" customHeight="1">
      <c r="A310" s="51">
        <v>44</v>
      </c>
      <c r="B310" s="51" t="s">
        <v>1154</v>
      </c>
      <c r="C310" s="51" t="s">
        <v>1155</v>
      </c>
      <c r="D310" s="51" t="s">
        <v>1156</v>
      </c>
      <c r="E310" s="51" t="s">
        <v>1157</v>
      </c>
      <c r="F310" s="51">
        <v>4000</v>
      </c>
      <c r="G310" s="51">
        <v>3500</v>
      </c>
      <c r="H310" s="51">
        <v>0</v>
      </c>
      <c r="I310" s="51">
        <v>50000</v>
      </c>
      <c r="J310" s="51">
        <v>2500</v>
      </c>
      <c r="K310" s="51">
        <v>2500</v>
      </c>
      <c r="L310" s="51">
        <v>0</v>
      </c>
      <c r="M310" s="51" t="s">
        <v>2346</v>
      </c>
      <c r="N310" s="51" t="s">
        <v>1356</v>
      </c>
      <c r="O310" s="37"/>
    </row>
    <row r="311" spans="1:15" s="12" customFormat="1" ht="44.25" customHeight="1">
      <c r="A311" s="51">
        <v>45</v>
      </c>
      <c r="B311" s="70" t="s">
        <v>1158</v>
      </c>
      <c r="C311" s="70" t="s">
        <v>1159</v>
      </c>
      <c r="D311" s="70" t="s">
        <v>2347</v>
      </c>
      <c r="E311" s="70" t="s">
        <v>1160</v>
      </c>
      <c r="F311" s="51">
        <v>3000</v>
      </c>
      <c r="G311" s="51">
        <v>2200</v>
      </c>
      <c r="H311" s="51">
        <v>0</v>
      </c>
      <c r="I311" s="51">
        <v>4500</v>
      </c>
      <c r="J311" s="51">
        <v>1400</v>
      </c>
      <c r="K311" s="51">
        <v>765</v>
      </c>
      <c r="L311" s="51">
        <v>0</v>
      </c>
      <c r="M311" s="51" t="s">
        <v>2348</v>
      </c>
      <c r="N311" s="51" t="s">
        <v>1161</v>
      </c>
      <c r="O311" s="37"/>
    </row>
    <row r="312" spans="1:15" s="12" customFormat="1" ht="39.75" customHeight="1">
      <c r="A312" s="51">
        <v>46</v>
      </c>
      <c r="B312" s="70" t="s">
        <v>1883</v>
      </c>
      <c r="C312" s="70" t="s">
        <v>1162</v>
      </c>
      <c r="D312" s="70" t="s">
        <v>1163</v>
      </c>
      <c r="E312" s="70" t="s">
        <v>1164</v>
      </c>
      <c r="F312" s="51">
        <v>4500</v>
      </c>
      <c r="G312" s="51">
        <v>4135</v>
      </c>
      <c r="H312" s="51">
        <v>0</v>
      </c>
      <c r="I312" s="51">
        <v>7000</v>
      </c>
      <c r="J312" s="51">
        <v>1900</v>
      </c>
      <c r="K312" s="51">
        <v>475</v>
      </c>
      <c r="L312" s="51">
        <v>0</v>
      </c>
      <c r="M312" s="51" t="s">
        <v>2349</v>
      </c>
      <c r="N312" s="51" t="s">
        <v>1165</v>
      </c>
      <c r="O312" s="37"/>
    </row>
    <row r="313" spans="1:15" s="12" customFormat="1" ht="39.75" customHeight="1">
      <c r="A313" s="51">
        <v>47</v>
      </c>
      <c r="B313" s="70" t="s">
        <v>1883</v>
      </c>
      <c r="C313" s="70" t="s">
        <v>1166</v>
      </c>
      <c r="D313" s="70" t="s">
        <v>1167</v>
      </c>
      <c r="E313" s="70" t="s">
        <v>1168</v>
      </c>
      <c r="F313" s="70">
        <v>4636</v>
      </c>
      <c r="G313" s="70">
        <v>4463</v>
      </c>
      <c r="H313" s="51">
        <v>0</v>
      </c>
      <c r="I313" s="70">
        <v>7000</v>
      </c>
      <c r="J313" s="70">
        <v>1208</v>
      </c>
      <c r="K313" s="70">
        <v>302</v>
      </c>
      <c r="L313" s="70">
        <v>0</v>
      </c>
      <c r="M313" s="70" t="s">
        <v>2350</v>
      </c>
      <c r="N313" s="70" t="s">
        <v>1169</v>
      </c>
      <c r="O313" s="37"/>
    </row>
    <row r="314" spans="1:15" s="12" customFormat="1" ht="39.75" customHeight="1">
      <c r="A314" s="51">
        <v>48</v>
      </c>
      <c r="B314" s="70" t="s">
        <v>1883</v>
      </c>
      <c r="C314" s="70" t="s">
        <v>1170</v>
      </c>
      <c r="D314" s="70" t="s">
        <v>1171</v>
      </c>
      <c r="E314" s="70" t="s">
        <v>1172</v>
      </c>
      <c r="F314" s="70">
        <v>10235</v>
      </c>
      <c r="G314" s="70">
        <v>9171</v>
      </c>
      <c r="H314" s="70">
        <v>0</v>
      </c>
      <c r="I314" s="70">
        <v>16100</v>
      </c>
      <c r="J314" s="70">
        <v>3563</v>
      </c>
      <c r="K314" s="70">
        <v>1937</v>
      </c>
      <c r="L314" s="70">
        <v>0</v>
      </c>
      <c r="M314" s="70" t="s">
        <v>2349</v>
      </c>
      <c r="N314" s="70" t="s">
        <v>1173</v>
      </c>
      <c r="O314" s="37"/>
    </row>
    <row r="315" spans="1:15" s="12" customFormat="1" ht="81.75" customHeight="1">
      <c r="A315" s="51">
        <v>49</v>
      </c>
      <c r="B315" s="70" t="s">
        <v>1883</v>
      </c>
      <c r="C315" s="70" t="s">
        <v>1174</v>
      </c>
      <c r="D315" s="70" t="s">
        <v>1175</v>
      </c>
      <c r="E315" s="70" t="s">
        <v>1160</v>
      </c>
      <c r="F315" s="70">
        <v>9851</v>
      </c>
      <c r="G315" s="70">
        <v>9378</v>
      </c>
      <c r="H315" s="70">
        <v>0</v>
      </c>
      <c r="I315" s="70">
        <v>16500</v>
      </c>
      <c r="J315" s="70">
        <v>4766</v>
      </c>
      <c r="K315" s="70">
        <v>2174</v>
      </c>
      <c r="L315" s="70">
        <v>0</v>
      </c>
      <c r="M315" s="70" t="s">
        <v>2351</v>
      </c>
      <c r="N315" s="70" t="s">
        <v>1146</v>
      </c>
      <c r="O315" s="37"/>
    </row>
    <row r="316" spans="1:15" s="12" customFormat="1" ht="39.75" customHeight="1">
      <c r="A316" s="51">
        <v>50</v>
      </c>
      <c r="B316" s="70" t="s">
        <v>1883</v>
      </c>
      <c r="C316" s="70" t="s">
        <v>1176</v>
      </c>
      <c r="D316" s="70" t="s">
        <v>1177</v>
      </c>
      <c r="E316" s="70" t="s">
        <v>1178</v>
      </c>
      <c r="F316" s="70">
        <v>17806</v>
      </c>
      <c r="G316" s="70">
        <v>15642</v>
      </c>
      <c r="H316" s="70">
        <v>0</v>
      </c>
      <c r="I316" s="70">
        <v>38400</v>
      </c>
      <c r="J316" s="70">
        <v>12672</v>
      </c>
      <c r="K316" s="70">
        <v>6819</v>
      </c>
      <c r="L316" s="70">
        <v>0</v>
      </c>
      <c r="M316" s="70" t="s">
        <v>2351</v>
      </c>
      <c r="N316" s="70" t="s">
        <v>757</v>
      </c>
      <c r="O316" s="37"/>
    </row>
    <row r="317" spans="1:15" s="12" customFormat="1" ht="39.75" customHeight="1">
      <c r="A317" s="51">
        <v>51</v>
      </c>
      <c r="B317" s="51" t="s">
        <v>2352</v>
      </c>
      <c r="C317" s="51" t="s">
        <v>1179</v>
      </c>
      <c r="D317" s="51" t="s">
        <v>1180</v>
      </c>
      <c r="E317" s="51" t="s">
        <v>1181</v>
      </c>
      <c r="F317" s="51">
        <v>15000</v>
      </c>
      <c r="G317" s="51">
        <v>9750</v>
      </c>
      <c r="H317" s="51">
        <v>2000</v>
      </c>
      <c r="I317" s="51">
        <v>20000</v>
      </c>
      <c r="J317" s="51">
        <v>3460</v>
      </c>
      <c r="K317" s="51">
        <v>1918</v>
      </c>
      <c r="L317" s="51">
        <v>0</v>
      </c>
      <c r="M317" s="70" t="s">
        <v>2351</v>
      </c>
      <c r="N317" s="51" t="s">
        <v>1182</v>
      </c>
      <c r="O317" s="37"/>
    </row>
    <row r="318" spans="1:15" s="13" customFormat="1" ht="52.5" customHeight="1">
      <c r="A318" s="51">
        <v>52</v>
      </c>
      <c r="B318" s="51" t="s">
        <v>1183</v>
      </c>
      <c r="C318" s="51" t="s">
        <v>1184</v>
      </c>
      <c r="D318" s="51" t="s">
        <v>2353</v>
      </c>
      <c r="E318" s="51" t="s">
        <v>1185</v>
      </c>
      <c r="F318" s="51">
        <v>3260</v>
      </c>
      <c r="G318" s="51">
        <v>2000</v>
      </c>
      <c r="H318" s="51">
        <v>2000</v>
      </c>
      <c r="I318" s="51">
        <v>10000</v>
      </c>
      <c r="J318" s="51">
        <v>1200</v>
      </c>
      <c r="K318" s="51">
        <v>1700</v>
      </c>
      <c r="L318" s="51">
        <v>0</v>
      </c>
      <c r="M318" s="70" t="s">
        <v>2351</v>
      </c>
      <c r="N318" s="51" t="s">
        <v>1186</v>
      </c>
      <c r="O318" s="37"/>
    </row>
    <row r="319" spans="1:15" s="13" customFormat="1" ht="39.75" customHeight="1">
      <c r="A319" s="51">
        <v>53</v>
      </c>
      <c r="B319" s="50" t="s">
        <v>2354</v>
      </c>
      <c r="C319" s="50" t="s">
        <v>1187</v>
      </c>
      <c r="D319" s="50" t="s">
        <v>1188</v>
      </c>
      <c r="E319" s="50" t="s">
        <v>1189</v>
      </c>
      <c r="F319" s="50">
        <v>30000</v>
      </c>
      <c r="G319" s="50">
        <v>19000</v>
      </c>
      <c r="H319" s="50">
        <v>10000</v>
      </c>
      <c r="I319" s="50">
        <v>360000</v>
      </c>
      <c r="J319" s="50">
        <v>9008</v>
      </c>
      <c r="K319" s="50">
        <v>3027</v>
      </c>
      <c r="L319" s="50">
        <v>0</v>
      </c>
      <c r="M319" s="50" t="s">
        <v>2355</v>
      </c>
      <c r="N319" s="50" t="s">
        <v>1190</v>
      </c>
      <c r="O319" s="38"/>
    </row>
    <row r="320" spans="1:15" s="13" customFormat="1" ht="39.75" customHeight="1">
      <c r="A320" s="51">
        <v>54</v>
      </c>
      <c r="B320" s="50" t="s">
        <v>1191</v>
      </c>
      <c r="C320" s="50" t="s">
        <v>1192</v>
      </c>
      <c r="D320" s="50" t="s">
        <v>1193</v>
      </c>
      <c r="E320" s="50" t="s">
        <v>1194</v>
      </c>
      <c r="F320" s="50">
        <v>21000</v>
      </c>
      <c r="G320" s="50">
        <v>12551</v>
      </c>
      <c r="H320" s="50">
        <v>12000</v>
      </c>
      <c r="I320" s="50">
        <v>9000</v>
      </c>
      <c r="J320" s="50">
        <v>750</v>
      </c>
      <c r="K320" s="50">
        <v>260</v>
      </c>
      <c r="L320" s="50">
        <v>36</v>
      </c>
      <c r="M320" s="50" t="s">
        <v>2355</v>
      </c>
      <c r="N320" s="50" t="s">
        <v>1195</v>
      </c>
      <c r="O320" s="38"/>
    </row>
    <row r="321" spans="1:15" s="12" customFormat="1" ht="69.75" customHeight="1">
      <c r="A321" s="51">
        <v>55</v>
      </c>
      <c r="B321" s="50" t="s">
        <v>1197</v>
      </c>
      <c r="C321" s="50" t="s">
        <v>1198</v>
      </c>
      <c r="D321" s="50" t="s">
        <v>1199</v>
      </c>
      <c r="E321" s="50" t="s">
        <v>2356</v>
      </c>
      <c r="F321" s="50">
        <v>32889.05</v>
      </c>
      <c r="G321" s="50">
        <v>12910</v>
      </c>
      <c r="H321" s="50">
        <v>0</v>
      </c>
      <c r="I321" s="50">
        <v>125000</v>
      </c>
      <c r="J321" s="50">
        <v>21445.39</v>
      </c>
      <c r="K321" s="50">
        <v>5361.35</v>
      </c>
      <c r="L321" s="50">
        <v>112.95</v>
      </c>
      <c r="M321" s="50" t="s">
        <v>2357</v>
      </c>
      <c r="N321" s="50" t="s">
        <v>1200</v>
      </c>
      <c r="O321" s="38"/>
    </row>
    <row r="322" spans="1:15" s="12" customFormat="1" ht="39.75" customHeight="1">
      <c r="A322" s="51">
        <v>56</v>
      </c>
      <c r="B322" s="51" t="s">
        <v>1201</v>
      </c>
      <c r="C322" s="51" t="s">
        <v>1202</v>
      </c>
      <c r="D322" s="51" t="s">
        <v>1203</v>
      </c>
      <c r="E322" s="51" t="s">
        <v>1204</v>
      </c>
      <c r="F322" s="51">
        <v>30000</v>
      </c>
      <c r="G322" s="51">
        <v>25000</v>
      </c>
      <c r="H322" s="51">
        <v>0</v>
      </c>
      <c r="I322" s="51">
        <v>23400</v>
      </c>
      <c r="J322" s="51">
        <v>5955</v>
      </c>
      <c r="K322" s="51">
        <v>1985</v>
      </c>
      <c r="L322" s="51">
        <v>152</v>
      </c>
      <c r="M322" s="50" t="s">
        <v>2358</v>
      </c>
      <c r="N322" s="51" t="s">
        <v>1703</v>
      </c>
      <c r="O322" s="37"/>
    </row>
    <row r="323" spans="1:15" s="12" customFormat="1" ht="39.75" customHeight="1">
      <c r="A323" s="51">
        <v>57</v>
      </c>
      <c r="B323" s="51" t="s">
        <v>1206</v>
      </c>
      <c r="C323" s="51" t="s">
        <v>1207</v>
      </c>
      <c r="D323" s="51" t="s">
        <v>636</v>
      </c>
      <c r="E323" s="51" t="s">
        <v>1208</v>
      </c>
      <c r="F323" s="51">
        <v>5000</v>
      </c>
      <c r="G323" s="51">
        <v>5000</v>
      </c>
      <c r="H323" s="51">
        <v>0</v>
      </c>
      <c r="I323" s="51">
        <v>8000</v>
      </c>
      <c r="J323" s="51">
        <v>1500</v>
      </c>
      <c r="K323" s="51">
        <v>1000</v>
      </c>
      <c r="L323" s="51">
        <v>0</v>
      </c>
      <c r="M323" s="50" t="s">
        <v>2359</v>
      </c>
      <c r="N323" s="51" t="s">
        <v>1209</v>
      </c>
      <c r="O323" s="37"/>
    </row>
    <row r="324" spans="1:15" s="12" customFormat="1" ht="39.75" customHeight="1">
      <c r="A324" s="51">
        <v>58</v>
      </c>
      <c r="B324" s="51" t="s">
        <v>1210</v>
      </c>
      <c r="C324" s="51" t="s">
        <v>1211</v>
      </c>
      <c r="D324" s="51" t="s">
        <v>1212</v>
      </c>
      <c r="E324" s="51" t="s">
        <v>1795</v>
      </c>
      <c r="F324" s="51">
        <v>12500</v>
      </c>
      <c r="G324" s="51">
        <v>4500</v>
      </c>
      <c r="H324" s="51">
        <v>8000</v>
      </c>
      <c r="I324" s="51">
        <v>20000</v>
      </c>
      <c r="J324" s="51">
        <v>3200</v>
      </c>
      <c r="K324" s="51">
        <v>4000</v>
      </c>
      <c r="L324" s="51">
        <v>120</v>
      </c>
      <c r="M324" s="51" t="s">
        <v>2360</v>
      </c>
      <c r="N324" s="51" t="s">
        <v>1213</v>
      </c>
      <c r="O324" s="37"/>
    </row>
    <row r="325" spans="1:15" s="12" customFormat="1" ht="69" customHeight="1">
      <c r="A325" s="51">
        <v>59</v>
      </c>
      <c r="B325" s="51" t="s">
        <v>1214</v>
      </c>
      <c r="C325" s="51" t="s">
        <v>1215</v>
      </c>
      <c r="D325" s="51" t="s">
        <v>1216</v>
      </c>
      <c r="E325" s="51" t="s">
        <v>1217</v>
      </c>
      <c r="F325" s="51">
        <v>60000</v>
      </c>
      <c r="G325" s="51">
        <v>50000</v>
      </c>
      <c r="H325" s="51">
        <v>0</v>
      </c>
      <c r="I325" s="51">
        <v>210000</v>
      </c>
      <c r="J325" s="51">
        <v>30000</v>
      </c>
      <c r="K325" s="51">
        <v>18000</v>
      </c>
      <c r="L325" s="51">
        <v>400</v>
      </c>
      <c r="M325" s="51" t="s">
        <v>2361</v>
      </c>
      <c r="N325" s="51" t="s">
        <v>1218</v>
      </c>
      <c r="O325" s="37"/>
    </row>
    <row r="326" spans="1:15" s="15" customFormat="1" ht="39.75" customHeight="1">
      <c r="A326" s="51">
        <v>60</v>
      </c>
      <c r="B326" s="51" t="s">
        <v>1219</v>
      </c>
      <c r="C326" s="51" t="s">
        <v>1220</v>
      </c>
      <c r="D326" s="51" t="s">
        <v>1221</v>
      </c>
      <c r="E326" s="51" t="s">
        <v>1222</v>
      </c>
      <c r="F326" s="51">
        <v>50000</v>
      </c>
      <c r="G326" s="51">
        <v>45000</v>
      </c>
      <c r="H326" s="51">
        <v>0</v>
      </c>
      <c r="I326" s="51">
        <v>120000</v>
      </c>
      <c r="J326" s="51">
        <v>30000</v>
      </c>
      <c r="K326" s="51">
        <v>13000</v>
      </c>
      <c r="L326" s="51">
        <v>200</v>
      </c>
      <c r="M326" s="51" t="s">
        <v>2362</v>
      </c>
      <c r="N326" s="51" t="s">
        <v>1223</v>
      </c>
      <c r="O326" s="37"/>
    </row>
    <row r="327" spans="1:15" s="12" customFormat="1" ht="39.75" customHeight="1">
      <c r="A327" s="51">
        <v>61</v>
      </c>
      <c r="B327" s="51" t="s">
        <v>1224</v>
      </c>
      <c r="C327" s="51" t="s">
        <v>1225</v>
      </c>
      <c r="D327" s="51" t="s">
        <v>1226</v>
      </c>
      <c r="E327" s="51" t="s">
        <v>2363</v>
      </c>
      <c r="F327" s="51">
        <v>9000</v>
      </c>
      <c r="G327" s="51">
        <v>8000</v>
      </c>
      <c r="H327" s="51">
        <v>0</v>
      </c>
      <c r="I327" s="51">
        <v>12000</v>
      </c>
      <c r="J327" s="51">
        <v>3000</v>
      </c>
      <c r="K327" s="51">
        <v>700</v>
      </c>
      <c r="L327" s="51">
        <v>0</v>
      </c>
      <c r="M327" s="51" t="s">
        <v>2364</v>
      </c>
      <c r="N327" s="51" t="s">
        <v>1227</v>
      </c>
      <c r="O327" s="37"/>
    </row>
    <row r="328" spans="1:15" s="18" customFormat="1" ht="39.75" customHeight="1">
      <c r="A328" s="51">
        <v>62</v>
      </c>
      <c r="B328" s="51" t="s">
        <v>1865</v>
      </c>
      <c r="C328" s="51" t="s">
        <v>1228</v>
      </c>
      <c r="D328" s="51" t="s">
        <v>1229</v>
      </c>
      <c r="E328" s="51" t="s">
        <v>151</v>
      </c>
      <c r="F328" s="51">
        <v>3000</v>
      </c>
      <c r="G328" s="51">
        <v>3000</v>
      </c>
      <c r="H328" s="51">
        <v>0</v>
      </c>
      <c r="I328" s="51">
        <v>5000</v>
      </c>
      <c r="J328" s="51">
        <v>750</v>
      </c>
      <c r="K328" s="51">
        <v>400</v>
      </c>
      <c r="L328" s="51">
        <v>0</v>
      </c>
      <c r="M328" s="51" t="s">
        <v>2365</v>
      </c>
      <c r="N328" s="51" t="s">
        <v>1866</v>
      </c>
      <c r="O328" s="37"/>
    </row>
    <row r="329" spans="1:15" s="18" customFormat="1" ht="39.75" customHeight="1">
      <c r="A329" s="51">
        <v>63</v>
      </c>
      <c r="B329" s="50" t="s">
        <v>2366</v>
      </c>
      <c r="C329" s="50" t="s">
        <v>1230</v>
      </c>
      <c r="D329" s="50" t="s">
        <v>1231</v>
      </c>
      <c r="E329" s="50" t="s">
        <v>138</v>
      </c>
      <c r="F329" s="50">
        <v>12000</v>
      </c>
      <c r="G329" s="50">
        <v>8760</v>
      </c>
      <c r="H329" s="50">
        <v>5000</v>
      </c>
      <c r="I329" s="50">
        <v>20000</v>
      </c>
      <c r="J329" s="50">
        <v>2800</v>
      </c>
      <c r="K329" s="50">
        <v>1450</v>
      </c>
      <c r="L329" s="50">
        <v>0</v>
      </c>
      <c r="M329" s="50" t="s">
        <v>2367</v>
      </c>
      <c r="N329" s="50" t="s">
        <v>1913</v>
      </c>
      <c r="O329" s="41"/>
    </row>
    <row r="330" spans="1:15" s="18" customFormat="1" ht="39.75" customHeight="1">
      <c r="A330" s="51">
        <v>64</v>
      </c>
      <c r="B330" s="50" t="s">
        <v>1232</v>
      </c>
      <c r="C330" s="50" t="s">
        <v>1233</v>
      </c>
      <c r="D330" s="50" t="s">
        <v>1234</v>
      </c>
      <c r="E330" s="50" t="s">
        <v>2368</v>
      </c>
      <c r="F330" s="50">
        <v>19345</v>
      </c>
      <c r="G330" s="50">
        <v>17145</v>
      </c>
      <c r="H330" s="50">
        <v>7945</v>
      </c>
      <c r="I330" s="50">
        <v>27580</v>
      </c>
      <c r="J330" s="50">
        <v>4312</v>
      </c>
      <c r="K330" s="50">
        <v>761</v>
      </c>
      <c r="L330" s="50">
        <v>0</v>
      </c>
      <c r="M330" s="50" t="s">
        <v>2369</v>
      </c>
      <c r="N330" s="50" t="s">
        <v>1913</v>
      </c>
      <c r="O330" s="41"/>
    </row>
    <row r="331" spans="1:15" s="18" customFormat="1" ht="39.75" customHeight="1">
      <c r="A331" s="51">
        <v>65</v>
      </c>
      <c r="B331" s="50" t="s">
        <v>1235</v>
      </c>
      <c r="C331" s="50" t="s">
        <v>1236</v>
      </c>
      <c r="D331" s="50" t="s">
        <v>1237</v>
      </c>
      <c r="E331" s="50" t="s">
        <v>1238</v>
      </c>
      <c r="F331" s="50">
        <v>30000</v>
      </c>
      <c r="G331" s="50">
        <v>20000</v>
      </c>
      <c r="H331" s="50">
        <v>0</v>
      </c>
      <c r="I331" s="50">
        <v>60000</v>
      </c>
      <c r="J331" s="50">
        <v>7200</v>
      </c>
      <c r="K331" s="50">
        <v>5000</v>
      </c>
      <c r="L331" s="50">
        <v>0</v>
      </c>
      <c r="M331" s="50" t="s">
        <v>2370</v>
      </c>
      <c r="N331" s="50" t="s">
        <v>1903</v>
      </c>
      <c r="O331" s="41"/>
    </row>
    <row r="332" spans="1:15" s="18" customFormat="1" ht="39.75" customHeight="1">
      <c r="A332" s="51">
        <v>66</v>
      </c>
      <c r="B332" s="50" t="s">
        <v>1239</v>
      </c>
      <c r="C332" s="50" t="s">
        <v>1240</v>
      </c>
      <c r="D332" s="50" t="s">
        <v>1241</v>
      </c>
      <c r="E332" s="50" t="s">
        <v>2371</v>
      </c>
      <c r="F332" s="50">
        <v>20000</v>
      </c>
      <c r="G332" s="50">
        <v>15000</v>
      </c>
      <c r="H332" s="50">
        <v>6000</v>
      </c>
      <c r="I332" s="50">
        <v>28571</v>
      </c>
      <c r="J332" s="50">
        <v>4457</v>
      </c>
      <c r="K332" s="50">
        <v>787</v>
      </c>
      <c r="L332" s="50">
        <v>0</v>
      </c>
      <c r="M332" s="50" t="s">
        <v>2372</v>
      </c>
      <c r="N332" s="50" t="s">
        <v>1803</v>
      </c>
      <c r="O332" s="41"/>
    </row>
    <row r="333" spans="1:15" s="18" customFormat="1" ht="39.75" customHeight="1">
      <c r="A333" s="51">
        <v>67</v>
      </c>
      <c r="B333" s="50" t="s">
        <v>1242</v>
      </c>
      <c r="C333" s="50" t="s">
        <v>1243</v>
      </c>
      <c r="D333" s="50" t="s">
        <v>1244</v>
      </c>
      <c r="E333" s="50" t="s">
        <v>1245</v>
      </c>
      <c r="F333" s="50">
        <v>3000</v>
      </c>
      <c r="G333" s="50">
        <v>2500</v>
      </c>
      <c r="H333" s="50">
        <v>0</v>
      </c>
      <c r="I333" s="50">
        <v>15000</v>
      </c>
      <c r="J333" s="50">
        <v>3000</v>
      </c>
      <c r="K333" s="50">
        <v>1300</v>
      </c>
      <c r="L333" s="50">
        <v>0</v>
      </c>
      <c r="M333" s="50" t="s">
        <v>2370</v>
      </c>
      <c r="N333" s="50" t="s">
        <v>203</v>
      </c>
      <c r="O333" s="41"/>
    </row>
    <row r="334" spans="1:15" s="18" customFormat="1" ht="39.75" customHeight="1">
      <c r="A334" s="51">
        <v>68</v>
      </c>
      <c r="B334" s="50" t="s">
        <v>1246</v>
      </c>
      <c r="C334" s="50" t="s">
        <v>1247</v>
      </c>
      <c r="D334" s="50" t="s">
        <v>1248</v>
      </c>
      <c r="E334" s="50" t="s">
        <v>1745</v>
      </c>
      <c r="F334" s="50">
        <v>13000</v>
      </c>
      <c r="G334" s="50">
        <v>12000</v>
      </c>
      <c r="H334" s="50">
        <v>0</v>
      </c>
      <c r="I334" s="50">
        <v>20000</v>
      </c>
      <c r="J334" s="50">
        <v>7000</v>
      </c>
      <c r="K334" s="50">
        <v>1300</v>
      </c>
      <c r="L334" s="50">
        <v>0</v>
      </c>
      <c r="M334" s="50" t="s">
        <v>2373</v>
      </c>
      <c r="N334" s="50" t="s">
        <v>1495</v>
      </c>
      <c r="O334" s="41"/>
    </row>
    <row r="335" spans="1:15" s="18" customFormat="1" ht="39.75" customHeight="1">
      <c r="A335" s="51">
        <v>69</v>
      </c>
      <c r="B335" s="50" t="s">
        <v>1249</v>
      </c>
      <c r="C335" s="50" t="s">
        <v>1250</v>
      </c>
      <c r="D335" s="50" t="s">
        <v>1251</v>
      </c>
      <c r="E335" s="50" t="s">
        <v>1252</v>
      </c>
      <c r="F335" s="50">
        <v>12000</v>
      </c>
      <c r="G335" s="50">
        <v>9400</v>
      </c>
      <c r="H335" s="50">
        <v>0</v>
      </c>
      <c r="I335" s="50">
        <v>25000</v>
      </c>
      <c r="J335" s="50">
        <v>2096</v>
      </c>
      <c r="K335" s="50">
        <v>2411</v>
      </c>
      <c r="L335" s="50">
        <v>0</v>
      </c>
      <c r="M335" s="50" t="s">
        <v>2374</v>
      </c>
      <c r="N335" s="50" t="s">
        <v>1498</v>
      </c>
      <c r="O335" s="41"/>
    </row>
    <row r="336" spans="1:15" s="18" customFormat="1" ht="39.75" customHeight="1">
      <c r="A336" s="51">
        <v>70</v>
      </c>
      <c r="B336" s="50" t="s">
        <v>1253</v>
      </c>
      <c r="C336" s="50" t="s">
        <v>1254</v>
      </c>
      <c r="D336" s="50" t="s">
        <v>1255</v>
      </c>
      <c r="E336" s="50" t="s">
        <v>286</v>
      </c>
      <c r="F336" s="50">
        <v>12000</v>
      </c>
      <c r="G336" s="50">
        <v>11387</v>
      </c>
      <c r="H336" s="50">
        <v>0</v>
      </c>
      <c r="I336" s="50">
        <v>30800</v>
      </c>
      <c r="J336" s="50">
        <v>4780</v>
      </c>
      <c r="K336" s="50">
        <v>3498</v>
      </c>
      <c r="L336" s="50">
        <v>0</v>
      </c>
      <c r="M336" s="50" t="s">
        <v>2375</v>
      </c>
      <c r="N336" s="50" t="s">
        <v>1256</v>
      </c>
      <c r="O336" s="41"/>
    </row>
    <row r="337" spans="1:15" s="18" customFormat="1" ht="39.75" customHeight="1">
      <c r="A337" s="51">
        <v>71</v>
      </c>
      <c r="B337" s="50" t="s">
        <v>1257</v>
      </c>
      <c r="C337" s="50" t="s">
        <v>1258</v>
      </c>
      <c r="D337" s="50" t="s">
        <v>1259</v>
      </c>
      <c r="E337" s="50" t="s">
        <v>1260</v>
      </c>
      <c r="F337" s="50">
        <v>30000</v>
      </c>
      <c r="G337" s="50">
        <v>20000</v>
      </c>
      <c r="H337" s="50">
        <v>5000</v>
      </c>
      <c r="I337" s="50">
        <v>20000</v>
      </c>
      <c r="J337" s="50">
        <v>4000</v>
      </c>
      <c r="K337" s="50">
        <v>2000</v>
      </c>
      <c r="L337" s="50">
        <v>200</v>
      </c>
      <c r="M337" s="50" t="s">
        <v>2376</v>
      </c>
      <c r="N337" s="50" t="s">
        <v>1261</v>
      </c>
      <c r="O337" s="41"/>
    </row>
    <row r="338" spans="1:15" s="18" customFormat="1" ht="39.75" customHeight="1">
      <c r="A338" s="51">
        <v>72</v>
      </c>
      <c r="B338" s="50" t="s">
        <v>1262</v>
      </c>
      <c r="C338" s="50" t="s">
        <v>1263</v>
      </c>
      <c r="D338" s="50" t="s">
        <v>1264</v>
      </c>
      <c r="E338" s="50" t="s">
        <v>1265</v>
      </c>
      <c r="F338" s="50">
        <v>21000</v>
      </c>
      <c r="G338" s="50">
        <v>14000</v>
      </c>
      <c r="H338" s="50">
        <v>10200</v>
      </c>
      <c r="I338" s="50">
        <v>40000</v>
      </c>
      <c r="J338" s="50">
        <v>7000</v>
      </c>
      <c r="K338" s="50">
        <v>1700</v>
      </c>
      <c r="L338" s="50">
        <v>30</v>
      </c>
      <c r="M338" s="50" t="s">
        <v>2377</v>
      </c>
      <c r="N338" s="50" t="s">
        <v>292</v>
      </c>
      <c r="O338" s="41"/>
    </row>
    <row r="339" spans="1:15" s="18" customFormat="1" ht="39.75" customHeight="1">
      <c r="A339" s="51">
        <v>73</v>
      </c>
      <c r="B339" s="50" t="s">
        <v>1266</v>
      </c>
      <c r="C339" s="50" t="s">
        <v>1267</v>
      </c>
      <c r="D339" s="50" t="s">
        <v>1268</v>
      </c>
      <c r="E339" s="50" t="s">
        <v>1334</v>
      </c>
      <c r="F339" s="50">
        <v>35000</v>
      </c>
      <c r="G339" s="50">
        <v>25918</v>
      </c>
      <c r="H339" s="50">
        <v>20000</v>
      </c>
      <c r="I339" s="50">
        <v>195000</v>
      </c>
      <c r="J339" s="50">
        <v>11340</v>
      </c>
      <c r="K339" s="50">
        <v>2800</v>
      </c>
      <c r="L339" s="50">
        <v>106</v>
      </c>
      <c r="M339" s="50" t="s">
        <v>2378</v>
      </c>
      <c r="N339" s="50" t="s">
        <v>1269</v>
      </c>
      <c r="O339" s="41"/>
    </row>
    <row r="340" spans="1:15" s="18" customFormat="1" ht="39.75" customHeight="1">
      <c r="A340" s="51">
        <v>74</v>
      </c>
      <c r="B340" s="50" t="s">
        <v>1270</v>
      </c>
      <c r="C340" s="50" t="s">
        <v>1271</v>
      </c>
      <c r="D340" s="50" t="s">
        <v>1272</v>
      </c>
      <c r="E340" s="50" t="s">
        <v>2379</v>
      </c>
      <c r="F340" s="50">
        <v>10000</v>
      </c>
      <c r="G340" s="50">
        <v>7100</v>
      </c>
      <c r="H340" s="50">
        <v>1000</v>
      </c>
      <c r="I340" s="50">
        <v>5000</v>
      </c>
      <c r="J340" s="50">
        <v>450</v>
      </c>
      <c r="K340" s="50">
        <v>500</v>
      </c>
      <c r="L340" s="50">
        <v>0</v>
      </c>
      <c r="M340" s="50" t="s">
        <v>2380</v>
      </c>
      <c r="N340" s="50" t="s">
        <v>1903</v>
      </c>
      <c r="O340" s="41"/>
    </row>
    <row r="341" spans="1:15" s="18" customFormat="1" ht="48" customHeight="1">
      <c r="A341" s="51">
        <v>75</v>
      </c>
      <c r="B341" s="50" t="s">
        <v>1273</v>
      </c>
      <c r="C341" s="50" t="s">
        <v>1274</v>
      </c>
      <c r="D341" s="50" t="s">
        <v>1275</v>
      </c>
      <c r="E341" s="50" t="s">
        <v>1276</v>
      </c>
      <c r="F341" s="50">
        <v>3800</v>
      </c>
      <c r="G341" s="50">
        <v>3400</v>
      </c>
      <c r="H341" s="50">
        <v>1300</v>
      </c>
      <c r="I341" s="50">
        <v>5400</v>
      </c>
      <c r="J341" s="50">
        <v>810</v>
      </c>
      <c r="K341" s="50">
        <v>600</v>
      </c>
      <c r="L341" s="50">
        <v>0</v>
      </c>
      <c r="M341" s="50" t="s">
        <v>2381</v>
      </c>
      <c r="N341" s="50" t="s">
        <v>292</v>
      </c>
      <c r="O341" s="41"/>
    </row>
    <row r="342" spans="1:15" s="18" customFormat="1" ht="121.5" customHeight="1">
      <c r="A342" s="51">
        <v>76</v>
      </c>
      <c r="B342" s="50" t="s">
        <v>1232</v>
      </c>
      <c r="C342" s="50" t="s">
        <v>1277</v>
      </c>
      <c r="D342" s="50" t="s">
        <v>1278</v>
      </c>
      <c r="E342" s="50" t="s">
        <v>1279</v>
      </c>
      <c r="F342" s="50">
        <v>441680</v>
      </c>
      <c r="G342" s="50">
        <v>414598</v>
      </c>
      <c r="H342" s="50">
        <v>0</v>
      </c>
      <c r="I342" s="50">
        <v>467750</v>
      </c>
      <c r="J342" s="50">
        <v>61407</v>
      </c>
      <c r="K342" s="50">
        <v>52196</v>
      </c>
      <c r="L342" s="50">
        <v>0</v>
      </c>
      <c r="M342" s="50" t="s">
        <v>2382</v>
      </c>
      <c r="N342" s="94" t="s">
        <v>2703</v>
      </c>
      <c r="O342" s="41"/>
    </row>
    <row r="343" spans="1:15" s="18" customFormat="1" ht="54" customHeight="1">
      <c r="A343" s="51">
        <v>77</v>
      </c>
      <c r="B343" s="50" t="s">
        <v>1280</v>
      </c>
      <c r="C343" s="50" t="s">
        <v>1281</v>
      </c>
      <c r="D343" s="50" t="s">
        <v>1282</v>
      </c>
      <c r="E343" s="50" t="s">
        <v>1283</v>
      </c>
      <c r="F343" s="50">
        <v>3000</v>
      </c>
      <c r="G343" s="50">
        <v>2000</v>
      </c>
      <c r="H343" s="50">
        <v>0</v>
      </c>
      <c r="I343" s="50">
        <v>5000</v>
      </c>
      <c r="J343" s="50">
        <v>1000</v>
      </c>
      <c r="K343" s="50">
        <v>750</v>
      </c>
      <c r="L343" s="50">
        <v>0</v>
      </c>
      <c r="M343" s="50" t="s">
        <v>2383</v>
      </c>
      <c r="N343" s="50" t="s">
        <v>1284</v>
      </c>
      <c r="O343" s="41"/>
    </row>
    <row r="344" spans="1:15" s="12" customFormat="1" ht="53.25" customHeight="1">
      <c r="A344" s="51">
        <v>78</v>
      </c>
      <c r="B344" s="50" t="s">
        <v>1285</v>
      </c>
      <c r="C344" s="50" t="s">
        <v>1286</v>
      </c>
      <c r="D344" s="50" t="s">
        <v>1287</v>
      </c>
      <c r="E344" s="77" t="s">
        <v>2384</v>
      </c>
      <c r="F344" s="50">
        <v>20000</v>
      </c>
      <c r="G344" s="50">
        <v>16000</v>
      </c>
      <c r="H344" s="50">
        <v>12000</v>
      </c>
      <c r="I344" s="50">
        <v>40000</v>
      </c>
      <c r="J344" s="50">
        <v>6170</v>
      </c>
      <c r="K344" s="50">
        <v>4030</v>
      </c>
      <c r="L344" s="50">
        <v>0</v>
      </c>
      <c r="M344" s="50" t="s">
        <v>2385</v>
      </c>
      <c r="N344" s="50" t="s">
        <v>1288</v>
      </c>
      <c r="O344" s="41"/>
    </row>
    <row r="345" spans="1:15" s="12" customFormat="1" ht="39.75" customHeight="1">
      <c r="A345" s="51">
        <v>79</v>
      </c>
      <c r="B345" s="51" t="s">
        <v>1289</v>
      </c>
      <c r="C345" s="82" t="s">
        <v>1290</v>
      </c>
      <c r="D345" s="51" t="s">
        <v>1291</v>
      </c>
      <c r="E345" s="51" t="s">
        <v>1292</v>
      </c>
      <c r="F345" s="51">
        <v>22000</v>
      </c>
      <c r="G345" s="51">
        <v>18800</v>
      </c>
      <c r="H345" s="51">
        <v>14000</v>
      </c>
      <c r="I345" s="51">
        <v>60200</v>
      </c>
      <c r="J345" s="51">
        <v>8587</v>
      </c>
      <c r="K345" s="51">
        <v>2071</v>
      </c>
      <c r="L345" s="51">
        <v>30</v>
      </c>
      <c r="M345" s="51" t="s">
        <v>1293</v>
      </c>
      <c r="N345" s="82" t="s">
        <v>1313</v>
      </c>
      <c r="O345" s="37"/>
    </row>
    <row r="346" spans="1:15" s="12" customFormat="1" ht="39.75" customHeight="1">
      <c r="A346" s="51">
        <v>80</v>
      </c>
      <c r="B346" s="82" t="s">
        <v>1294</v>
      </c>
      <c r="C346" s="82" t="s">
        <v>1295</v>
      </c>
      <c r="D346" s="82" t="s">
        <v>1296</v>
      </c>
      <c r="E346" s="82" t="s">
        <v>1297</v>
      </c>
      <c r="F346" s="82">
        <v>4500</v>
      </c>
      <c r="G346" s="82">
        <v>2500</v>
      </c>
      <c r="H346" s="82">
        <v>1600</v>
      </c>
      <c r="I346" s="82">
        <v>3000</v>
      </c>
      <c r="J346" s="82">
        <v>1800</v>
      </c>
      <c r="K346" s="82">
        <v>320</v>
      </c>
      <c r="L346" s="82">
        <v>0</v>
      </c>
      <c r="M346" s="82" t="s">
        <v>1716</v>
      </c>
      <c r="N346" s="82" t="s">
        <v>1694</v>
      </c>
      <c r="O346" s="37"/>
    </row>
    <row r="347" spans="1:15" s="12" customFormat="1" ht="39.75" customHeight="1">
      <c r="A347" s="51">
        <v>81</v>
      </c>
      <c r="B347" s="51" t="s">
        <v>1299</v>
      </c>
      <c r="C347" s="51" t="s">
        <v>1300</v>
      </c>
      <c r="D347" s="51" t="s">
        <v>1301</v>
      </c>
      <c r="E347" s="51" t="s">
        <v>1160</v>
      </c>
      <c r="F347" s="51">
        <v>6100</v>
      </c>
      <c r="G347" s="51">
        <v>5500</v>
      </c>
      <c r="H347" s="51">
        <v>0</v>
      </c>
      <c r="I347" s="51">
        <v>28500</v>
      </c>
      <c r="J347" s="51">
        <v>1905.72</v>
      </c>
      <c r="K347" s="51">
        <v>573.75</v>
      </c>
      <c r="L347" s="51">
        <v>27.75</v>
      </c>
      <c r="M347" s="51" t="s">
        <v>1775</v>
      </c>
      <c r="N347" s="70" t="s">
        <v>1302</v>
      </c>
      <c r="O347" s="37"/>
    </row>
    <row r="348" spans="1:15" s="12" customFormat="1" ht="39.75" customHeight="1">
      <c r="A348" s="51">
        <v>82</v>
      </c>
      <c r="B348" s="50" t="s">
        <v>1034</v>
      </c>
      <c r="C348" s="50" t="s">
        <v>1035</v>
      </c>
      <c r="D348" s="50" t="s">
        <v>1036</v>
      </c>
      <c r="E348" s="50" t="s">
        <v>1037</v>
      </c>
      <c r="F348" s="50">
        <v>6000</v>
      </c>
      <c r="G348" s="50">
        <v>4200</v>
      </c>
      <c r="H348" s="50">
        <v>0</v>
      </c>
      <c r="I348" s="50">
        <v>10000</v>
      </c>
      <c r="J348" s="50">
        <v>1600</v>
      </c>
      <c r="K348" s="50">
        <v>800</v>
      </c>
      <c r="L348" s="50">
        <v>0</v>
      </c>
      <c r="M348" s="50" t="s">
        <v>2386</v>
      </c>
      <c r="N348" s="50" t="s">
        <v>1405</v>
      </c>
      <c r="O348" s="37"/>
    </row>
    <row r="349" spans="1:15" s="12" customFormat="1" ht="54.75" customHeight="1">
      <c r="A349" s="51">
        <v>83</v>
      </c>
      <c r="B349" s="50" t="s">
        <v>1038</v>
      </c>
      <c r="C349" s="50" t="s">
        <v>1039</v>
      </c>
      <c r="D349" s="50" t="s">
        <v>1040</v>
      </c>
      <c r="E349" s="50" t="s">
        <v>1041</v>
      </c>
      <c r="F349" s="50">
        <v>5680</v>
      </c>
      <c r="G349" s="50">
        <v>5160</v>
      </c>
      <c r="H349" s="50">
        <v>2600</v>
      </c>
      <c r="I349" s="50">
        <v>13000</v>
      </c>
      <c r="J349" s="50">
        <v>1950</v>
      </c>
      <c r="K349" s="50">
        <v>680</v>
      </c>
      <c r="L349" s="50">
        <v>0</v>
      </c>
      <c r="M349" s="50" t="s">
        <v>2387</v>
      </c>
      <c r="N349" s="50" t="s">
        <v>147</v>
      </c>
      <c r="O349" s="37"/>
    </row>
    <row r="350" spans="1:15" s="12" customFormat="1" ht="57" customHeight="1">
      <c r="A350" s="51">
        <v>84</v>
      </c>
      <c r="B350" s="50" t="s">
        <v>1042</v>
      </c>
      <c r="C350" s="50" t="s">
        <v>1043</v>
      </c>
      <c r="D350" s="50" t="s">
        <v>1044</v>
      </c>
      <c r="E350" s="50" t="s">
        <v>1045</v>
      </c>
      <c r="F350" s="50">
        <v>13046</v>
      </c>
      <c r="G350" s="50">
        <v>12461.34</v>
      </c>
      <c r="H350" s="50">
        <v>6000</v>
      </c>
      <c r="I350" s="50">
        <v>32875</v>
      </c>
      <c r="J350" s="50">
        <v>3945</v>
      </c>
      <c r="K350" s="50">
        <v>1972</v>
      </c>
      <c r="L350" s="50">
        <v>0</v>
      </c>
      <c r="M350" s="50" t="s">
        <v>2388</v>
      </c>
      <c r="N350" s="50" t="s">
        <v>1314</v>
      </c>
      <c r="O350" s="37"/>
    </row>
    <row r="351" spans="1:15" s="12" customFormat="1" ht="45" customHeight="1">
      <c r="A351" s="51">
        <v>85</v>
      </c>
      <c r="B351" s="50" t="s">
        <v>1046</v>
      </c>
      <c r="C351" s="50" t="s">
        <v>1047</v>
      </c>
      <c r="D351" s="50" t="s">
        <v>1048</v>
      </c>
      <c r="E351" s="50" t="s">
        <v>1049</v>
      </c>
      <c r="F351" s="50">
        <v>4200</v>
      </c>
      <c r="G351" s="50">
        <v>3360</v>
      </c>
      <c r="H351" s="50">
        <v>2000</v>
      </c>
      <c r="I351" s="50">
        <v>9600</v>
      </c>
      <c r="J351" s="50">
        <v>1440</v>
      </c>
      <c r="K351" s="50">
        <v>176</v>
      </c>
      <c r="L351" s="50">
        <v>0</v>
      </c>
      <c r="M351" s="50" t="s">
        <v>2389</v>
      </c>
      <c r="N351" s="50" t="s">
        <v>287</v>
      </c>
      <c r="O351" s="37"/>
    </row>
    <row r="352" spans="1:15" s="12" customFormat="1" ht="84.75" customHeight="1">
      <c r="A352" s="51">
        <v>86</v>
      </c>
      <c r="B352" s="51" t="s">
        <v>1051</v>
      </c>
      <c r="C352" s="51" t="s">
        <v>1052</v>
      </c>
      <c r="D352" s="51" t="s">
        <v>2390</v>
      </c>
      <c r="E352" s="51">
        <v>1000</v>
      </c>
      <c r="F352" s="51">
        <v>5000</v>
      </c>
      <c r="G352" s="51">
        <v>3500</v>
      </c>
      <c r="H352" s="51">
        <v>2000</v>
      </c>
      <c r="I352" s="51">
        <v>10000</v>
      </c>
      <c r="J352" s="51">
        <v>1200</v>
      </c>
      <c r="K352" s="51">
        <v>800</v>
      </c>
      <c r="L352" s="51">
        <v>0</v>
      </c>
      <c r="M352" s="51" t="s">
        <v>2391</v>
      </c>
      <c r="N352" s="51" t="s">
        <v>1053</v>
      </c>
      <c r="O352" s="37"/>
    </row>
    <row r="353" spans="1:15" s="101" customFormat="1" ht="39.75" customHeight="1">
      <c r="A353" s="99">
        <v>87</v>
      </c>
      <c r="B353" s="99" t="s">
        <v>1054</v>
      </c>
      <c r="C353" s="99" t="s">
        <v>1055</v>
      </c>
      <c r="D353" s="99" t="s">
        <v>1055</v>
      </c>
      <c r="E353" s="99">
        <v>30</v>
      </c>
      <c r="F353" s="99">
        <v>5600</v>
      </c>
      <c r="G353" s="99">
        <v>5600</v>
      </c>
      <c r="H353" s="99">
        <v>0</v>
      </c>
      <c r="I353" s="99">
        <v>30000</v>
      </c>
      <c r="J353" s="99">
        <v>7500</v>
      </c>
      <c r="K353" s="99">
        <v>3600</v>
      </c>
      <c r="L353" s="99">
        <v>0</v>
      </c>
      <c r="M353" s="99" t="s">
        <v>2065</v>
      </c>
      <c r="N353" s="99" t="s">
        <v>1356</v>
      </c>
      <c r="O353" s="100"/>
    </row>
    <row r="354" spans="1:15" s="12" customFormat="1" ht="39.75" customHeight="1">
      <c r="A354" s="51">
        <v>88</v>
      </c>
      <c r="B354" s="51" t="s">
        <v>1056</v>
      </c>
      <c r="C354" s="51" t="s">
        <v>1057</v>
      </c>
      <c r="D354" s="51" t="s">
        <v>1058</v>
      </c>
      <c r="E354" s="51" t="s">
        <v>1059</v>
      </c>
      <c r="F354" s="51">
        <v>15000</v>
      </c>
      <c r="G354" s="51">
        <v>12000</v>
      </c>
      <c r="H354" s="51">
        <v>3000</v>
      </c>
      <c r="I354" s="51">
        <v>21000</v>
      </c>
      <c r="J354" s="51">
        <v>18000</v>
      </c>
      <c r="K354" s="51">
        <v>2000</v>
      </c>
      <c r="L354" s="51">
        <v>35.17</v>
      </c>
      <c r="M354" s="51" t="s">
        <v>2392</v>
      </c>
      <c r="N354" s="51" t="s">
        <v>1060</v>
      </c>
      <c r="O354" s="37"/>
    </row>
    <row r="355" spans="1:15" s="12" customFormat="1" ht="39.75" customHeight="1">
      <c r="A355" s="51">
        <v>89</v>
      </c>
      <c r="B355" s="51" t="s">
        <v>1061</v>
      </c>
      <c r="C355" s="51" t="s">
        <v>1062</v>
      </c>
      <c r="D355" s="51" t="s">
        <v>616</v>
      </c>
      <c r="E355" s="51" t="s">
        <v>1063</v>
      </c>
      <c r="F355" s="51">
        <v>10000</v>
      </c>
      <c r="G355" s="51">
        <v>7800</v>
      </c>
      <c r="H355" s="51">
        <v>1000</v>
      </c>
      <c r="I355" s="51">
        <v>30000</v>
      </c>
      <c r="J355" s="51">
        <v>2400</v>
      </c>
      <c r="K355" s="51">
        <v>2520</v>
      </c>
      <c r="L355" s="51">
        <v>0</v>
      </c>
      <c r="M355" s="51" t="s">
        <v>2393</v>
      </c>
      <c r="N355" s="51" t="s">
        <v>1064</v>
      </c>
      <c r="O355" s="37"/>
    </row>
    <row r="356" spans="1:15" s="12" customFormat="1" ht="111.75" customHeight="1">
      <c r="A356" s="51">
        <v>90</v>
      </c>
      <c r="B356" s="51" t="s">
        <v>1065</v>
      </c>
      <c r="C356" s="51" t="s">
        <v>1066</v>
      </c>
      <c r="D356" s="51" t="s">
        <v>1067</v>
      </c>
      <c r="E356" s="51" t="s">
        <v>2394</v>
      </c>
      <c r="F356" s="51">
        <v>49600</v>
      </c>
      <c r="G356" s="51">
        <v>48100</v>
      </c>
      <c r="H356" s="51">
        <v>15000</v>
      </c>
      <c r="I356" s="51">
        <v>47822</v>
      </c>
      <c r="J356" s="51">
        <v>8218</v>
      </c>
      <c r="K356" s="51">
        <v>5387</v>
      </c>
      <c r="L356" s="51">
        <v>0</v>
      </c>
      <c r="M356" s="51" t="s">
        <v>2395</v>
      </c>
      <c r="N356" s="51" t="s">
        <v>1053</v>
      </c>
      <c r="O356" s="37"/>
    </row>
    <row r="357" spans="1:15" s="12" customFormat="1" ht="80.25" customHeight="1">
      <c r="A357" s="51">
        <v>91</v>
      </c>
      <c r="B357" s="51" t="s">
        <v>1068</v>
      </c>
      <c r="C357" s="51" t="s">
        <v>1069</v>
      </c>
      <c r="D357" s="51" t="s">
        <v>1070</v>
      </c>
      <c r="E357" s="51" t="s">
        <v>2396</v>
      </c>
      <c r="F357" s="51">
        <v>33083</v>
      </c>
      <c r="G357" s="51">
        <v>31039</v>
      </c>
      <c r="H357" s="51">
        <v>0</v>
      </c>
      <c r="I357" s="51">
        <v>45200</v>
      </c>
      <c r="J357" s="51">
        <v>6614</v>
      </c>
      <c r="K357" s="51">
        <v>1461</v>
      </c>
      <c r="L357" s="51">
        <v>90</v>
      </c>
      <c r="M357" s="51" t="s">
        <v>2397</v>
      </c>
      <c r="N357" s="51" t="s">
        <v>1071</v>
      </c>
      <c r="O357" s="37"/>
    </row>
    <row r="358" spans="1:15" s="12" customFormat="1" ht="150" customHeight="1">
      <c r="A358" s="51">
        <v>92</v>
      </c>
      <c r="B358" s="51" t="s">
        <v>1732</v>
      </c>
      <c r="C358" s="51" t="s">
        <v>1733</v>
      </c>
      <c r="D358" s="51" t="s">
        <v>1734</v>
      </c>
      <c r="E358" s="51" t="s">
        <v>1735</v>
      </c>
      <c r="F358" s="51">
        <v>18600</v>
      </c>
      <c r="G358" s="51">
        <v>15834</v>
      </c>
      <c r="H358" s="51">
        <v>13000</v>
      </c>
      <c r="I358" s="51">
        <v>51000</v>
      </c>
      <c r="J358" s="51">
        <v>8053</v>
      </c>
      <c r="K358" s="51">
        <v>3298</v>
      </c>
      <c r="L358" s="51">
        <v>0</v>
      </c>
      <c r="M358" s="51" t="s">
        <v>2398</v>
      </c>
      <c r="N358" s="51" t="s">
        <v>1471</v>
      </c>
      <c r="O358" s="37"/>
    </row>
    <row r="359" spans="1:15" s="13" customFormat="1" ht="39.75" customHeight="1">
      <c r="A359" s="51">
        <v>93</v>
      </c>
      <c r="B359" s="70" t="s">
        <v>2399</v>
      </c>
      <c r="C359" s="70" t="s">
        <v>1884</v>
      </c>
      <c r="D359" s="70" t="s">
        <v>1885</v>
      </c>
      <c r="E359" s="70" t="s">
        <v>1886</v>
      </c>
      <c r="F359" s="50">
        <v>4700</v>
      </c>
      <c r="G359" s="50">
        <v>4300</v>
      </c>
      <c r="H359" s="50">
        <v>0</v>
      </c>
      <c r="I359" s="50">
        <v>7280</v>
      </c>
      <c r="J359" s="50">
        <v>2548</v>
      </c>
      <c r="K359" s="50">
        <v>728</v>
      </c>
      <c r="L359" s="70">
        <v>0</v>
      </c>
      <c r="M359" s="70" t="s">
        <v>2400</v>
      </c>
      <c r="N359" s="70" t="s">
        <v>1887</v>
      </c>
      <c r="O359" s="37"/>
    </row>
    <row r="360" spans="1:15" s="12" customFormat="1" ht="39.75" customHeight="1">
      <c r="A360" s="51">
        <v>94</v>
      </c>
      <c r="B360" s="51" t="s">
        <v>1129</v>
      </c>
      <c r="C360" s="51" t="s">
        <v>1130</v>
      </c>
      <c r="D360" s="51" t="s">
        <v>1131</v>
      </c>
      <c r="E360" s="51" t="s">
        <v>1298</v>
      </c>
      <c r="F360" s="51">
        <v>42000</v>
      </c>
      <c r="G360" s="51">
        <v>38000</v>
      </c>
      <c r="H360" s="51">
        <v>35000</v>
      </c>
      <c r="I360" s="51">
        <v>53000</v>
      </c>
      <c r="J360" s="51">
        <v>10400</v>
      </c>
      <c r="K360" s="51">
        <v>2600</v>
      </c>
      <c r="L360" s="51">
        <v>160</v>
      </c>
      <c r="M360" s="51" t="s">
        <v>2401</v>
      </c>
      <c r="N360" s="51" t="s">
        <v>2402</v>
      </c>
      <c r="O360" s="37"/>
    </row>
    <row r="361" spans="1:15" s="12" customFormat="1" ht="39.75" customHeight="1">
      <c r="A361" s="51"/>
      <c r="B361" s="123" t="s">
        <v>2665</v>
      </c>
      <c r="C361" s="69">
        <v>36</v>
      </c>
      <c r="D361" s="51"/>
      <c r="E361" s="51"/>
      <c r="F361" s="117">
        <f>SUM(F362:F397)</f>
        <v>1948345.4</v>
      </c>
      <c r="G361" s="117">
        <f aca="true" t="shared" si="21" ref="G361:L361">SUM(G362:G397)</f>
        <v>1323564.0699999998</v>
      </c>
      <c r="H361" s="117">
        <f t="shared" si="21"/>
        <v>375911</v>
      </c>
      <c r="I361" s="117">
        <f t="shared" si="21"/>
        <v>3379332.8</v>
      </c>
      <c r="J361" s="117">
        <f t="shared" si="21"/>
        <v>563967.97</v>
      </c>
      <c r="K361" s="117">
        <f t="shared" si="21"/>
        <v>144236.25</v>
      </c>
      <c r="L361" s="117">
        <f t="shared" si="21"/>
        <v>391.23</v>
      </c>
      <c r="M361" s="51"/>
      <c r="N361" s="51"/>
      <c r="O361" s="36"/>
    </row>
    <row r="362" spans="1:15" s="12" customFormat="1" ht="81" customHeight="1">
      <c r="A362" s="50">
        <v>1</v>
      </c>
      <c r="B362" s="70" t="s">
        <v>1072</v>
      </c>
      <c r="C362" s="70" t="s">
        <v>1073</v>
      </c>
      <c r="D362" s="70" t="s">
        <v>1074</v>
      </c>
      <c r="E362" s="70" t="s">
        <v>2403</v>
      </c>
      <c r="F362" s="70">
        <v>22000</v>
      </c>
      <c r="G362" s="70">
        <v>16158</v>
      </c>
      <c r="H362" s="70">
        <v>0</v>
      </c>
      <c r="I362" s="70">
        <v>53860.8</v>
      </c>
      <c r="J362" s="70">
        <v>5422</v>
      </c>
      <c r="K362" s="70">
        <v>2804</v>
      </c>
      <c r="L362" s="70">
        <v>0</v>
      </c>
      <c r="M362" s="70" t="s">
        <v>2404</v>
      </c>
      <c r="N362" s="70" t="s">
        <v>1075</v>
      </c>
      <c r="O362" s="36"/>
    </row>
    <row r="363" spans="1:15" s="12" customFormat="1" ht="39.75" customHeight="1">
      <c r="A363" s="50">
        <v>2</v>
      </c>
      <c r="B363" s="50" t="s">
        <v>1076</v>
      </c>
      <c r="C363" s="50" t="s">
        <v>1077</v>
      </c>
      <c r="D363" s="50" t="s">
        <v>1078</v>
      </c>
      <c r="E363" s="50" t="s">
        <v>1079</v>
      </c>
      <c r="F363" s="50">
        <v>3500</v>
      </c>
      <c r="G363" s="50">
        <v>1800</v>
      </c>
      <c r="H363" s="50">
        <v>1500</v>
      </c>
      <c r="I363" s="50">
        <v>12000</v>
      </c>
      <c r="J363" s="50">
        <v>360</v>
      </c>
      <c r="K363" s="50">
        <v>600</v>
      </c>
      <c r="L363" s="50">
        <v>0</v>
      </c>
      <c r="M363" s="50" t="s">
        <v>1958</v>
      </c>
      <c r="N363" s="50" t="s">
        <v>1080</v>
      </c>
      <c r="O363" s="36"/>
    </row>
    <row r="364" spans="1:15" s="12" customFormat="1" ht="39.75" customHeight="1">
      <c r="A364" s="50">
        <v>3</v>
      </c>
      <c r="B364" s="50" t="s">
        <v>1081</v>
      </c>
      <c r="C364" s="50" t="s">
        <v>1082</v>
      </c>
      <c r="D364" s="50" t="s">
        <v>1083</v>
      </c>
      <c r="E364" s="50" t="s">
        <v>1084</v>
      </c>
      <c r="F364" s="50">
        <v>3500</v>
      </c>
      <c r="G364" s="50">
        <v>1200</v>
      </c>
      <c r="H364" s="50">
        <v>1000</v>
      </c>
      <c r="I364" s="50">
        <v>20000</v>
      </c>
      <c r="J364" s="50">
        <v>1980</v>
      </c>
      <c r="K364" s="83">
        <v>200</v>
      </c>
      <c r="L364" s="50">
        <v>0</v>
      </c>
      <c r="M364" s="50" t="s">
        <v>1959</v>
      </c>
      <c r="N364" s="50" t="s">
        <v>216</v>
      </c>
      <c r="O364" s="36"/>
    </row>
    <row r="365" spans="1:15" s="12" customFormat="1" ht="87" customHeight="1">
      <c r="A365" s="50">
        <v>4</v>
      </c>
      <c r="B365" s="51" t="s">
        <v>1091</v>
      </c>
      <c r="C365" s="51" t="s">
        <v>1092</v>
      </c>
      <c r="D365" s="51" t="s">
        <v>1093</v>
      </c>
      <c r="E365" s="51" t="s">
        <v>1960</v>
      </c>
      <c r="F365" s="51">
        <v>60000</v>
      </c>
      <c r="G365" s="51">
        <v>48000</v>
      </c>
      <c r="H365" s="51">
        <v>20000</v>
      </c>
      <c r="I365" s="51">
        <v>100000</v>
      </c>
      <c r="J365" s="51">
        <v>25000</v>
      </c>
      <c r="K365" s="51">
        <v>6000</v>
      </c>
      <c r="L365" s="51">
        <v>100</v>
      </c>
      <c r="M365" s="51" t="s">
        <v>1961</v>
      </c>
      <c r="N365" s="51" t="s">
        <v>1360</v>
      </c>
      <c r="O365" s="36"/>
    </row>
    <row r="366" spans="1:15" s="12" customFormat="1" ht="39.75" customHeight="1">
      <c r="A366" s="50">
        <v>5</v>
      </c>
      <c r="B366" s="51" t="s">
        <v>1094</v>
      </c>
      <c r="C366" s="51" t="s">
        <v>1095</v>
      </c>
      <c r="D366" s="51" t="s">
        <v>1096</v>
      </c>
      <c r="E366" s="51" t="s">
        <v>1097</v>
      </c>
      <c r="F366" s="51">
        <v>12000</v>
      </c>
      <c r="G366" s="51">
        <v>9300</v>
      </c>
      <c r="H366" s="51">
        <v>0</v>
      </c>
      <c r="I366" s="51">
        <v>120000</v>
      </c>
      <c r="J366" s="51">
        <v>9600</v>
      </c>
      <c r="K366" s="51">
        <v>3487</v>
      </c>
      <c r="L366" s="51">
        <v>0</v>
      </c>
      <c r="M366" s="51" t="s">
        <v>1962</v>
      </c>
      <c r="N366" s="51" t="s">
        <v>1218</v>
      </c>
      <c r="O366" s="36"/>
    </row>
    <row r="367" spans="1:15" s="19" customFormat="1" ht="92.25" customHeight="1">
      <c r="A367" s="50">
        <v>6</v>
      </c>
      <c r="B367" s="51" t="s">
        <v>1098</v>
      </c>
      <c r="C367" s="51" t="s">
        <v>1099</v>
      </c>
      <c r="D367" s="51" t="s">
        <v>1100</v>
      </c>
      <c r="E367" s="51" t="s">
        <v>1963</v>
      </c>
      <c r="F367" s="51">
        <v>20000</v>
      </c>
      <c r="G367" s="51">
        <v>10253</v>
      </c>
      <c r="H367" s="51">
        <v>0</v>
      </c>
      <c r="I367" s="51">
        <v>38034</v>
      </c>
      <c r="J367" s="51">
        <v>8827</v>
      </c>
      <c r="K367" s="51">
        <v>2207</v>
      </c>
      <c r="L367" s="51">
        <v>0</v>
      </c>
      <c r="M367" s="51" t="s">
        <v>1999</v>
      </c>
      <c r="N367" s="51" t="s">
        <v>743</v>
      </c>
      <c r="O367" s="36"/>
    </row>
    <row r="368" spans="1:15" s="19" customFormat="1" ht="39.75" customHeight="1">
      <c r="A368" s="50">
        <v>7</v>
      </c>
      <c r="B368" s="51" t="s">
        <v>1101</v>
      </c>
      <c r="C368" s="51" t="s">
        <v>1102</v>
      </c>
      <c r="D368" s="51" t="s">
        <v>1103</v>
      </c>
      <c r="E368" s="51" t="s">
        <v>1964</v>
      </c>
      <c r="F368" s="51">
        <v>13020.4</v>
      </c>
      <c r="G368" s="51">
        <v>13020.4</v>
      </c>
      <c r="H368" s="51">
        <v>0</v>
      </c>
      <c r="I368" s="51">
        <v>90000</v>
      </c>
      <c r="J368" s="51">
        <v>4500</v>
      </c>
      <c r="K368" s="51">
        <v>1300</v>
      </c>
      <c r="L368" s="51">
        <v>0</v>
      </c>
      <c r="M368" s="51" t="s">
        <v>1965</v>
      </c>
      <c r="N368" s="51" t="s">
        <v>143</v>
      </c>
      <c r="O368" s="37"/>
    </row>
    <row r="369" spans="1:15" s="19" customFormat="1" ht="39.75" customHeight="1">
      <c r="A369" s="50">
        <v>8</v>
      </c>
      <c r="B369" s="51" t="s">
        <v>1104</v>
      </c>
      <c r="C369" s="51" t="s">
        <v>1105</v>
      </c>
      <c r="D369" s="51" t="s">
        <v>1106</v>
      </c>
      <c r="E369" s="51" t="s">
        <v>1966</v>
      </c>
      <c r="F369" s="51">
        <v>22000</v>
      </c>
      <c r="G369" s="51">
        <v>12804.68</v>
      </c>
      <c r="H369" s="51">
        <v>1500</v>
      </c>
      <c r="I369" s="51">
        <v>60000</v>
      </c>
      <c r="J369" s="51">
        <v>20588.44</v>
      </c>
      <c r="K369" s="51">
        <v>11298.09</v>
      </c>
      <c r="L369" s="51">
        <v>23</v>
      </c>
      <c r="M369" s="51" t="s">
        <v>1967</v>
      </c>
      <c r="N369" s="51" t="s">
        <v>1107</v>
      </c>
      <c r="O369" s="37"/>
    </row>
    <row r="370" spans="1:15" s="29" customFormat="1" ht="252.75" customHeight="1">
      <c r="A370" s="50">
        <v>9</v>
      </c>
      <c r="B370" s="51" t="s">
        <v>1110</v>
      </c>
      <c r="C370" s="51" t="s">
        <v>1111</v>
      </c>
      <c r="D370" s="51" t="s">
        <v>1112</v>
      </c>
      <c r="E370" s="51" t="s">
        <v>1968</v>
      </c>
      <c r="F370" s="51">
        <v>2098</v>
      </c>
      <c r="G370" s="51">
        <v>2098</v>
      </c>
      <c r="H370" s="51">
        <v>0</v>
      </c>
      <c r="I370" s="51">
        <v>30300</v>
      </c>
      <c r="J370" s="51">
        <v>5000</v>
      </c>
      <c r="K370" s="51">
        <v>500</v>
      </c>
      <c r="L370" s="51">
        <v>0</v>
      </c>
      <c r="M370" s="51" t="s">
        <v>1969</v>
      </c>
      <c r="N370" s="51" t="s">
        <v>2405</v>
      </c>
      <c r="O370" s="37"/>
    </row>
    <row r="371" spans="1:15" s="28" customFormat="1" ht="42" customHeight="1">
      <c r="A371" s="50">
        <v>10</v>
      </c>
      <c r="B371" s="50" t="s">
        <v>1114</v>
      </c>
      <c r="C371" s="50" t="s">
        <v>1115</v>
      </c>
      <c r="D371" s="50" t="s">
        <v>1116</v>
      </c>
      <c r="E371" s="50" t="s">
        <v>1117</v>
      </c>
      <c r="F371" s="50">
        <v>3000</v>
      </c>
      <c r="G371" s="50">
        <v>3000</v>
      </c>
      <c r="H371" s="50">
        <v>0</v>
      </c>
      <c r="I371" s="50">
        <v>3500</v>
      </c>
      <c r="J371" s="50">
        <v>300</v>
      </c>
      <c r="K371" s="50">
        <v>100</v>
      </c>
      <c r="L371" s="50">
        <v>0</v>
      </c>
      <c r="M371" s="50" t="s">
        <v>2406</v>
      </c>
      <c r="N371" s="50" t="s">
        <v>1898</v>
      </c>
      <c r="O371" s="38"/>
    </row>
    <row r="372" spans="1:15" s="28" customFormat="1" ht="69" customHeight="1">
      <c r="A372" s="50">
        <v>11</v>
      </c>
      <c r="B372" s="50" t="s">
        <v>1118</v>
      </c>
      <c r="C372" s="50" t="s">
        <v>1119</v>
      </c>
      <c r="D372" s="50" t="s">
        <v>1120</v>
      </c>
      <c r="E372" s="50" t="s">
        <v>1121</v>
      </c>
      <c r="F372" s="50">
        <v>46190</v>
      </c>
      <c r="G372" s="50">
        <v>41625</v>
      </c>
      <c r="H372" s="50">
        <v>32600</v>
      </c>
      <c r="I372" s="50">
        <v>42971</v>
      </c>
      <c r="J372" s="50">
        <v>4706</v>
      </c>
      <c r="K372" s="50">
        <v>1600</v>
      </c>
      <c r="L372" s="50">
        <v>0</v>
      </c>
      <c r="M372" s="50" t="s">
        <v>1970</v>
      </c>
      <c r="N372" s="50" t="s">
        <v>1122</v>
      </c>
      <c r="O372" s="39"/>
    </row>
    <row r="373" spans="1:15" s="29" customFormat="1" ht="116.25" customHeight="1">
      <c r="A373" s="50">
        <v>12</v>
      </c>
      <c r="B373" s="50" t="s">
        <v>1123</v>
      </c>
      <c r="C373" s="50" t="s">
        <v>1124</v>
      </c>
      <c r="D373" s="50" t="s">
        <v>1125</v>
      </c>
      <c r="E373" s="50" t="s">
        <v>1971</v>
      </c>
      <c r="F373" s="50">
        <v>5200</v>
      </c>
      <c r="G373" s="50">
        <v>5200</v>
      </c>
      <c r="H373" s="50">
        <v>0</v>
      </c>
      <c r="I373" s="50">
        <v>11000</v>
      </c>
      <c r="J373" s="50">
        <v>5640</v>
      </c>
      <c r="K373" s="50">
        <v>3300</v>
      </c>
      <c r="L373" s="50">
        <v>6</v>
      </c>
      <c r="M373" s="50" t="s">
        <v>1972</v>
      </c>
      <c r="N373" s="50" t="s">
        <v>147</v>
      </c>
      <c r="O373" s="38"/>
    </row>
    <row r="374" spans="1:15" s="101" customFormat="1" ht="75.75" customHeight="1">
      <c r="A374" s="104">
        <v>13</v>
      </c>
      <c r="B374" s="104" t="s">
        <v>1126</v>
      </c>
      <c r="C374" s="104" t="s">
        <v>1127</v>
      </c>
      <c r="D374" s="104" t="s">
        <v>1128</v>
      </c>
      <c r="E374" s="104" t="s">
        <v>2575</v>
      </c>
      <c r="F374" s="104">
        <v>210000</v>
      </c>
      <c r="G374" s="104">
        <f>F374*0.8</f>
        <v>168000</v>
      </c>
      <c r="H374" s="104">
        <f>F374*0.6</f>
        <v>126000</v>
      </c>
      <c r="I374" s="104">
        <v>252000</v>
      </c>
      <c r="J374" s="104">
        <v>26652</v>
      </c>
      <c r="K374" s="104">
        <v>1425</v>
      </c>
      <c r="L374" s="104">
        <v>0</v>
      </c>
      <c r="M374" s="104" t="s">
        <v>1972</v>
      </c>
      <c r="N374" s="104" t="s">
        <v>68</v>
      </c>
      <c r="O374" s="106"/>
    </row>
    <row r="375" spans="1:15" s="25" customFormat="1" ht="72" customHeight="1">
      <c r="A375" s="50">
        <v>14</v>
      </c>
      <c r="B375" s="51" t="s">
        <v>1132</v>
      </c>
      <c r="C375" s="51" t="s">
        <v>395</v>
      </c>
      <c r="D375" s="51" t="s">
        <v>396</v>
      </c>
      <c r="E375" s="51" t="s">
        <v>1973</v>
      </c>
      <c r="F375" s="51">
        <v>13500</v>
      </c>
      <c r="G375" s="51">
        <v>12500</v>
      </c>
      <c r="H375" s="51">
        <v>8500</v>
      </c>
      <c r="I375" s="51">
        <v>50000</v>
      </c>
      <c r="J375" s="51">
        <v>4897</v>
      </c>
      <c r="K375" s="51">
        <v>2500</v>
      </c>
      <c r="L375" s="51">
        <v>0</v>
      </c>
      <c r="M375" s="51" t="s">
        <v>1974</v>
      </c>
      <c r="N375" s="51" t="s">
        <v>175</v>
      </c>
      <c r="O375" s="36"/>
    </row>
    <row r="376" spans="1:15" s="26" customFormat="1" ht="39.75" customHeight="1">
      <c r="A376" s="50">
        <v>15</v>
      </c>
      <c r="B376" s="79" t="s">
        <v>397</v>
      </c>
      <c r="C376" s="79" t="s">
        <v>398</v>
      </c>
      <c r="D376" s="79" t="s">
        <v>399</v>
      </c>
      <c r="E376" s="79" t="s">
        <v>400</v>
      </c>
      <c r="F376" s="79">
        <v>60000</v>
      </c>
      <c r="G376" s="79">
        <v>50000</v>
      </c>
      <c r="H376" s="79">
        <v>36000</v>
      </c>
      <c r="I376" s="79">
        <v>40000</v>
      </c>
      <c r="J376" s="79">
        <v>12350</v>
      </c>
      <c r="K376" s="79">
        <v>4370</v>
      </c>
      <c r="L376" s="79">
        <v>80</v>
      </c>
      <c r="M376" s="79" t="s">
        <v>1975</v>
      </c>
      <c r="N376" s="79" t="s">
        <v>401</v>
      </c>
      <c r="O376" s="40"/>
    </row>
    <row r="377" spans="1:15" s="12" customFormat="1" ht="74.25" customHeight="1">
      <c r="A377" s="50">
        <v>16</v>
      </c>
      <c r="B377" s="79" t="s">
        <v>402</v>
      </c>
      <c r="C377" s="79" t="s">
        <v>403</v>
      </c>
      <c r="D377" s="79" t="s">
        <v>404</v>
      </c>
      <c r="E377" s="79" t="s">
        <v>405</v>
      </c>
      <c r="F377" s="79">
        <v>7500</v>
      </c>
      <c r="G377" s="79">
        <v>50</v>
      </c>
      <c r="H377" s="79">
        <v>0</v>
      </c>
      <c r="I377" s="79">
        <v>1200</v>
      </c>
      <c r="J377" s="79">
        <v>500</v>
      </c>
      <c r="K377" s="79">
        <v>0</v>
      </c>
      <c r="L377" s="79">
        <v>0</v>
      </c>
      <c r="M377" s="79" t="s">
        <v>2407</v>
      </c>
      <c r="N377" s="79" t="s">
        <v>406</v>
      </c>
      <c r="O377" s="40"/>
    </row>
    <row r="378" spans="1:15" s="12" customFormat="1" ht="39.75" customHeight="1">
      <c r="A378" s="50">
        <v>17</v>
      </c>
      <c r="B378" s="51" t="s">
        <v>407</v>
      </c>
      <c r="C378" s="51" t="s">
        <v>408</v>
      </c>
      <c r="D378" s="51" t="s">
        <v>409</v>
      </c>
      <c r="E378" s="51" t="s">
        <v>410</v>
      </c>
      <c r="F378" s="51">
        <v>1200</v>
      </c>
      <c r="G378" s="51">
        <v>200</v>
      </c>
      <c r="H378" s="51">
        <v>600</v>
      </c>
      <c r="I378" s="51">
        <v>2000</v>
      </c>
      <c r="J378" s="51">
        <v>520</v>
      </c>
      <c r="K378" s="51">
        <v>80</v>
      </c>
      <c r="L378" s="51">
        <v>0</v>
      </c>
      <c r="M378" s="51" t="s">
        <v>1976</v>
      </c>
      <c r="N378" s="51" t="s">
        <v>1340</v>
      </c>
      <c r="O378" s="36"/>
    </row>
    <row r="379" spans="1:15" s="18" customFormat="1" ht="39.75" customHeight="1">
      <c r="A379" s="50">
        <v>18</v>
      </c>
      <c r="B379" s="50" t="s">
        <v>415</v>
      </c>
      <c r="C379" s="50" t="s">
        <v>416</v>
      </c>
      <c r="D379" s="50" t="s">
        <v>417</v>
      </c>
      <c r="E379" s="50" t="s">
        <v>418</v>
      </c>
      <c r="F379" s="50">
        <v>57530</v>
      </c>
      <c r="G379" s="50">
        <v>40500</v>
      </c>
      <c r="H379" s="50">
        <v>38000</v>
      </c>
      <c r="I379" s="50">
        <v>150000</v>
      </c>
      <c r="J379" s="50">
        <v>24098</v>
      </c>
      <c r="K379" s="50">
        <v>8033</v>
      </c>
      <c r="L379" s="50">
        <v>0</v>
      </c>
      <c r="M379" s="50" t="s">
        <v>1977</v>
      </c>
      <c r="N379" s="50" t="s">
        <v>946</v>
      </c>
      <c r="O379" s="41"/>
    </row>
    <row r="380" spans="1:15" s="18" customFormat="1" ht="39.75" customHeight="1">
      <c r="A380" s="50">
        <v>19</v>
      </c>
      <c r="B380" s="50" t="s">
        <v>423</v>
      </c>
      <c r="C380" s="50" t="s">
        <v>424</v>
      </c>
      <c r="D380" s="50" t="s">
        <v>425</v>
      </c>
      <c r="E380" s="50" t="s">
        <v>426</v>
      </c>
      <c r="F380" s="50">
        <v>2643</v>
      </c>
      <c r="G380" s="50">
        <v>2313</v>
      </c>
      <c r="H380" s="50">
        <v>0</v>
      </c>
      <c r="I380" s="50">
        <v>19161</v>
      </c>
      <c r="J380" s="50">
        <v>4625</v>
      </c>
      <c r="K380" s="50">
        <v>31716</v>
      </c>
      <c r="L380" s="50">
        <v>0</v>
      </c>
      <c r="M380" s="50" t="s">
        <v>1978</v>
      </c>
      <c r="N380" s="50" t="s">
        <v>427</v>
      </c>
      <c r="O380" s="41"/>
    </row>
    <row r="381" spans="1:15" s="18" customFormat="1" ht="39.75" customHeight="1">
      <c r="A381" s="50">
        <v>20</v>
      </c>
      <c r="B381" s="50" t="s">
        <v>428</v>
      </c>
      <c r="C381" s="50" t="s">
        <v>429</v>
      </c>
      <c r="D381" s="50" t="s">
        <v>1979</v>
      </c>
      <c r="E381" s="94" t="s">
        <v>2704</v>
      </c>
      <c r="F381" s="50">
        <v>5790</v>
      </c>
      <c r="G381" s="50">
        <v>2500</v>
      </c>
      <c r="H381" s="50">
        <v>0</v>
      </c>
      <c r="I381" s="50">
        <v>2600</v>
      </c>
      <c r="J381" s="50">
        <v>660</v>
      </c>
      <c r="K381" s="50">
        <v>170</v>
      </c>
      <c r="L381" s="50">
        <v>0</v>
      </c>
      <c r="M381" s="50" t="s">
        <v>1980</v>
      </c>
      <c r="N381" s="50" t="s">
        <v>430</v>
      </c>
      <c r="O381" s="41"/>
    </row>
    <row r="382" spans="1:15" s="18" customFormat="1" ht="39.75" customHeight="1">
      <c r="A382" s="50">
        <v>21</v>
      </c>
      <c r="B382" s="50" t="s">
        <v>431</v>
      </c>
      <c r="C382" s="50" t="s">
        <v>432</v>
      </c>
      <c r="D382" s="50" t="s">
        <v>433</v>
      </c>
      <c r="E382" s="50" t="s">
        <v>434</v>
      </c>
      <c r="F382" s="50">
        <v>1900</v>
      </c>
      <c r="G382" s="50">
        <v>800</v>
      </c>
      <c r="H382" s="50">
        <v>0</v>
      </c>
      <c r="I382" s="50">
        <v>5000</v>
      </c>
      <c r="J382" s="50">
        <v>1100</v>
      </c>
      <c r="K382" s="50">
        <v>900</v>
      </c>
      <c r="L382" s="50">
        <v>0</v>
      </c>
      <c r="M382" s="50" t="s">
        <v>1981</v>
      </c>
      <c r="N382" s="50" t="s">
        <v>318</v>
      </c>
      <c r="O382" s="41"/>
    </row>
    <row r="383" spans="1:15" s="13" customFormat="1" ht="39.75" customHeight="1">
      <c r="A383" s="50">
        <v>22</v>
      </c>
      <c r="B383" s="50" t="s">
        <v>1982</v>
      </c>
      <c r="C383" s="50" t="s">
        <v>435</v>
      </c>
      <c r="D383" s="50" t="s">
        <v>417</v>
      </c>
      <c r="E383" s="50" t="s">
        <v>436</v>
      </c>
      <c r="F383" s="50">
        <v>36663</v>
      </c>
      <c r="G383" s="50">
        <v>29504.99</v>
      </c>
      <c r="H383" s="50">
        <v>0</v>
      </c>
      <c r="I383" s="50">
        <v>100000</v>
      </c>
      <c r="J383" s="50">
        <v>20403.53</v>
      </c>
      <c r="K383" s="50">
        <v>11530.1</v>
      </c>
      <c r="L383" s="50">
        <v>0</v>
      </c>
      <c r="M383" s="50" t="s">
        <v>1977</v>
      </c>
      <c r="N383" s="50" t="s">
        <v>437</v>
      </c>
      <c r="O383" s="41"/>
    </row>
    <row r="384" spans="1:15" s="13" customFormat="1" ht="39.75" customHeight="1">
      <c r="A384" s="50">
        <v>23</v>
      </c>
      <c r="B384" s="94" t="s">
        <v>2705</v>
      </c>
      <c r="C384" s="50" t="s">
        <v>438</v>
      </c>
      <c r="D384" s="50" t="s">
        <v>439</v>
      </c>
      <c r="E384" s="50" t="s">
        <v>440</v>
      </c>
      <c r="F384" s="50">
        <v>91700</v>
      </c>
      <c r="G384" s="50">
        <v>22300</v>
      </c>
      <c r="H384" s="50">
        <v>0</v>
      </c>
      <c r="I384" s="50">
        <v>390000</v>
      </c>
      <c r="J384" s="50">
        <v>30000</v>
      </c>
      <c r="K384" s="50">
        <v>7500</v>
      </c>
      <c r="L384" s="50">
        <v>0</v>
      </c>
      <c r="M384" s="50" t="s">
        <v>1983</v>
      </c>
      <c r="N384" s="50" t="s">
        <v>441</v>
      </c>
      <c r="O384" s="42"/>
    </row>
    <row r="385" spans="1:15" s="13" customFormat="1" ht="39.75" customHeight="1">
      <c r="A385" s="50">
        <v>24</v>
      </c>
      <c r="B385" s="94" t="s">
        <v>2706</v>
      </c>
      <c r="C385" s="50" t="s">
        <v>442</v>
      </c>
      <c r="D385" s="50" t="s">
        <v>443</v>
      </c>
      <c r="E385" s="50" t="s">
        <v>444</v>
      </c>
      <c r="F385" s="50">
        <v>888400</v>
      </c>
      <c r="G385" s="50">
        <v>544000</v>
      </c>
      <c r="H385" s="50">
        <v>0</v>
      </c>
      <c r="I385" s="50">
        <v>104935</v>
      </c>
      <c r="J385" s="50">
        <v>104935</v>
      </c>
      <c r="K385" s="50">
        <v>787</v>
      </c>
      <c r="L385" s="50">
        <v>0</v>
      </c>
      <c r="M385" s="50" t="s">
        <v>1984</v>
      </c>
      <c r="N385" s="50" t="s">
        <v>445</v>
      </c>
      <c r="O385" s="42"/>
    </row>
    <row r="386" spans="1:15" s="12" customFormat="1" ht="39.75" customHeight="1">
      <c r="A386" s="50">
        <v>25</v>
      </c>
      <c r="B386" s="94" t="s">
        <v>2705</v>
      </c>
      <c r="C386" s="50" t="s">
        <v>446</v>
      </c>
      <c r="D386" s="50" t="s">
        <v>447</v>
      </c>
      <c r="E386" s="50" t="s">
        <v>448</v>
      </c>
      <c r="F386" s="50">
        <v>37900</v>
      </c>
      <c r="G386" s="50">
        <v>27932</v>
      </c>
      <c r="H386" s="50">
        <v>0</v>
      </c>
      <c r="I386" s="50">
        <v>1090000</v>
      </c>
      <c r="J386" s="50">
        <v>32700</v>
      </c>
      <c r="K386" s="50">
        <v>8175</v>
      </c>
      <c r="L386" s="50">
        <v>0</v>
      </c>
      <c r="M386" s="50" t="s">
        <v>1985</v>
      </c>
      <c r="N386" s="50" t="s">
        <v>449</v>
      </c>
      <c r="O386" s="42"/>
    </row>
    <row r="387" spans="1:15" s="12" customFormat="1" ht="39.75" customHeight="1">
      <c r="A387" s="50">
        <v>26</v>
      </c>
      <c r="B387" s="84" t="s">
        <v>450</v>
      </c>
      <c r="C387" s="51" t="s">
        <v>451</v>
      </c>
      <c r="D387" s="51" t="s">
        <v>452</v>
      </c>
      <c r="E387" s="51" t="s">
        <v>453</v>
      </c>
      <c r="F387" s="51">
        <v>5000</v>
      </c>
      <c r="G387" s="51">
        <v>3500</v>
      </c>
      <c r="H387" s="51">
        <v>1500</v>
      </c>
      <c r="I387" s="51">
        <v>2000</v>
      </c>
      <c r="J387" s="51">
        <v>800</v>
      </c>
      <c r="K387" s="51">
        <v>150</v>
      </c>
      <c r="L387" s="51">
        <v>0</v>
      </c>
      <c r="M387" s="51" t="s">
        <v>760</v>
      </c>
      <c r="N387" s="51" t="s">
        <v>1356</v>
      </c>
      <c r="O387" s="36"/>
    </row>
    <row r="388" spans="1:15" s="12" customFormat="1" ht="84" customHeight="1">
      <c r="A388" s="50">
        <v>27</v>
      </c>
      <c r="B388" s="50" t="s">
        <v>455</v>
      </c>
      <c r="C388" s="50" t="s">
        <v>456</v>
      </c>
      <c r="D388" s="50" t="s">
        <v>457</v>
      </c>
      <c r="E388" s="50" t="s">
        <v>458</v>
      </c>
      <c r="F388" s="50">
        <v>120000</v>
      </c>
      <c r="G388" s="50">
        <v>97200</v>
      </c>
      <c r="H388" s="50">
        <v>0</v>
      </c>
      <c r="I388" s="50">
        <v>228000</v>
      </c>
      <c r="J388" s="50">
        <v>79800</v>
      </c>
      <c r="K388" s="50">
        <v>11400</v>
      </c>
      <c r="L388" s="50">
        <v>0</v>
      </c>
      <c r="M388" s="50" t="s">
        <v>454</v>
      </c>
      <c r="N388" s="51" t="s">
        <v>459</v>
      </c>
      <c r="O388" s="36"/>
    </row>
    <row r="389" spans="1:15" s="12" customFormat="1" ht="39.75" customHeight="1">
      <c r="A389" s="50">
        <v>28</v>
      </c>
      <c r="B389" s="50" t="s">
        <v>460</v>
      </c>
      <c r="C389" s="50" t="s">
        <v>461</v>
      </c>
      <c r="D389" s="50" t="s">
        <v>462</v>
      </c>
      <c r="E389" s="50" t="s">
        <v>1022</v>
      </c>
      <c r="F389" s="50">
        <v>9000</v>
      </c>
      <c r="G389" s="50">
        <v>8000</v>
      </c>
      <c r="H389" s="50">
        <v>0</v>
      </c>
      <c r="I389" s="50">
        <v>12000</v>
      </c>
      <c r="J389" s="50">
        <v>1379</v>
      </c>
      <c r="K389" s="50">
        <v>636.06</v>
      </c>
      <c r="L389" s="50">
        <v>100</v>
      </c>
      <c r="M389" s="50" t="s">
        <v>454</v>
      </c>
      <c r="N389" s="50" t="s">
        <v>1356</v>
      </c>
      <c r="O389" s="36"/>
    </row>
    <row r="390" spans="1:15" s="12" customFormat="1" ht="39.75" customHeight="1">
      <c r="A390" s="50">
        <v>29</v>
      </c>
      <c r="B390" s="51" t="s">
        <v>463</v>
      </c>
      <c r="C390" s="51" t="s">
        <v>464</v>
      </c>
      <c r="D390" s="51" t="s">
        <v>465</v>
      </c>
      <c r="E390" s="51" t="s">
        <v>466</v>
      </c>
      <c r="F390" s="51">
        <v>17511</v>
      </c>
      <c r="G390" s="51">
        <v>16105</v>
      </c>
      <c r="H390" s="51">
        <v>12511</v>
      </c>
      <c r="I390" s="51">
        <v>41910</v>
      </c>
      <c r="J390" s="51">
        <v>7267</v>
      </c>
      <c r="K390" s="51">
        <v>2846</v>
      </c>
      <c r="L390" s="51">
        <v>60.23</v>
      </c>
      <c r="M390" s="51" t="s">
        <v>1986</v>
      </c>
      <c r="N390" s="51" t="s">
        <v>467</v>
      </c>
      <c r="O390" s="36"/>
    </row>
    <row r="391" spans="1:15" s="12" customFormat="1" ht="39.75" customHeight="1">
      <c r="A391" s="50">
        <v>30</v>
      </c>
      <c r="B391" s="51" t="s">
        <v>468</v>
      </c>
      <c r="C391" s="51" t="s">
        <v>1987</v>
      </c>
      <c r="D391" s="51" t="s">
        <v>469</v>
      </c>
      <c r="E391" s="51" t="s">
        <v>1988</v>
      </c>
      <c r="F391" s="51">
        <v>1000</v>
      </c>
      <c r="G391" s="51">
        <v>700</v>
      </c>
      <c r="H391" s="51">
        <v>900</v>
      </c>
      <c r="I391" s="51">
        <v>1861</v>
      </c>
      <c r="J391" s="51">
        <v>300</v>
      </c>
      <c r="K391" s="51">
        <v>170</v>
      </c>
      <c r="L391" s="51">
        <v>0</v>
      </c>
      <c r="M391" s="51" t="s">
        <v>1989</v>
      </c>
      <c r="N391" s="51" t="s">
        <v>1405</v>
      </c>
      <c r="O391" s="36"/>
    </row>
    <row r="392" spans="1:15" s="12" customFormat="1" ht="39.75" customHeight="1">
      <c r="A392" s="50">
        <v>31</v>
      </c>
      <c r="B392" s="51" t="s">
        <v>470</v>
      </c>
      <c r="C392" s="51" t="s">
        <v>471</v>
      </c>
      <c r="D392" s="51" t="s">
        <v>472</v>
      </c>
      <c r="E392" s="51" t="s">
        <v>1050</v>
      </c>
      <c r="F392" s="51">
        <v>1200</v>
      </c>
      <c r="G392" s="51">
        <v>200</v>
      </c>
      <c r="H392" s="51">
        <v>500</v>
      </c>
      <c r="I392" s="51">
        <v>1300</v>
      </c>
      <c r="J392" s="51">
        <v>385</v>
      </c>
      <c r="K392" s="51">
        <v>152</v>
      </c>
      <c r="L392" s="51">
        <v>0</v>
      </c>
      <c r="M392" s="51" t="s">
        <v>1990</v>
      </c>
      <c r="N392" s="51" t="s">
        <v>473</v>
      </c>
      <c r="O392" s="36"/>
    </row>
    <row r="393" spans="1:15" s="12" customFormat="1" ht="39.75" customHeight="1">
      <c r="A393" s="50">
        <v>32</v>
      </c>
      <c r="B393" s="51" t="s">
        <v>474</v>
      </c>
      <c r="C393" s="51" t="s">
        <v>475</v>
      </c>
      <c r="D393" s="51" t="s">
        <v>476</v>
      </c>
      <c r="E393" s="51" t="s">
        <v>477</v>
      </c>
      <c r="F393" s="51">
        <v>4200</v>
      </c>
      <c r="G393" s="51">
        <v>4000</v>
      </c>
      <c r="H393" s="51">
        <v>1000</v>
      </c>
      <c r="I393" s="51">
        <v>12000</v>
      </c>
      <c r="J393" s="51">
        <v>2000</v>
      </c>
      <c r="K393" s="51">
        <v>300</v>
      </c>
      <c r="L393" s="51">
        <v>0</v>
      </c>
      <c r="M393" s="51" t="s">
        <v>1991</v>
      </c>
      <c r="N393" s="51" t="s">
        <v>1848</v>
      </c>
      <c r="O393" s="36"/>
    </row>
    <row r="394" spans="1:15" s="29" customFormat="1" ht="39.75" customHeight="1">
      <c r="A394" s="50">
        <v>33</v>
      </c>
      <c r="B394" s="50" t="s">
        <v>609</v>
      </c>
      <c r="C394" s="50" t="s">
        <v>610</v>
      </c>
      <c r="D394" s="50" t="s">
        <v>611</v>
      </c>
      <c r="E394" s="50" t="s">
        <v>1992</v>
      </c>
      <c r="F394" s="50">
        <v>6200</v>
      </c>
      <c r="G394" s="50">
        <v>3100</v>
      </c>
      <c r="H394" s="50">
        <v>2000</v>
      </c>
      <c r="I394" s="50">
        <v>9800</v>
      </c>
      <c r="J394" s="50">
        <v>1100</v>
      </c>
      <c r="K394" s="50">
        <v>800</v>
      </c>
      <c r="L394" s="50">
        <v>0</v>
      </c>
      <c r="M394" s="50" t="s">
        <v>1993</v>
      </c>
      <c r="N394" s="50" t="s">
        <v>1007</v>
      </c>
      <c r="O394" s="38"/>
    </row>
    <row r="395" spans="1:15" s="29" customFormat="1" ht="39.75" customHeight="1">
      <c r="A395" s="50">
        <v>34</v>
      </c>
      <c r="B395" s="50" t="s">
        <v>1515</v>
      </c>
      <c r="C395" s="50" t="s">
        <v>1516</v>
      </c>
      <c r="D395" s="50" t="s">
        <v>1994</v>
      </c>
      <c r="E395" s="50" t="s">
        <v>1995</v>
      </c>
      <c r="F395" s="50">
        <v>53000</v>
      </c>
      <c r="G395" s="50">
        <f>F395*0.8</f>
        <v>42400</v>
      </c>
      <c r="H395" s="50">
        <f>F395*0.6</f>
        <v>31800</v>
      </c>
      <c r="I395" s="50">
        <v>100700</v>
      </c>
      <c r="J395" s="50">
        <v>95822</v>
      </c>
      <c r="K395" s="50">
        <v>7632</v>
      </c>
      <c r="L395" s="50">
        <v>0</v>
      </c>
      <c r="M395" s="50" t="s">
        <v>1996</v>
      </c>
      <c r="N395" s="50" t="s">
        <v>1517</v>
      </c>
      <c r="O395" s="38"/>
    </row>
    <row r="396" spans="1:23" s="110" customFormat="1" ht="138" customHeight="1">
      <c r="A396" s="104">
        <v>35</v>
      </c>
      <c r="B396" s="104" t="s">
        <v>2567</v>
      </c>
      <c r="C396" s="104" t="s">
        <v>2568</v>
      </c>
      <c r="D396" s="104" t="s">
        <v>1997</v>
      </c>
      <c r="E396" s="104" t="s">
        <v>2586</v>
      </c>
      <c r="F396" s="104">
        <v>100000</v>
      </c>
      <c r="G396" s="104">
        <f>F396*0.8</f>
        <v>80000</v>
      </c>
      <c r="H396" s="104">
        <f>F396*0.6</f>
        <v>60000</v>
      </c>
      <c r="I396" s="104">
        <v>180000</v>
      </c>
      <c r="J396" s="104">
        <v>19586</v>
      </c>
      <c r="K396" s="104">
        <v>9523</v>
      </c>
      <c r="L396" s="104">
        <v>0</v>
      </c>
      <c r="M396" s="104" t="s">
        <v>1998</v>
      </c>
      <c r="N396" s="104" t="s">
        <v>2569</v>
      </c>
      <c r="O396" s="106"/>
      <c r="P396" s="106"/>
      <c r="Q396" s="106"/>
      <c r="R396" s="106"/>
      <c r="S396" s="106"/>
      <c r="T396" s="106"/>
      <c r="U396" s="106"/>
      <c r="V396" s="106"/>
      <c r="W396" s="109"/>
    </row>
    <row r="397" spans="1:15" s="12" customFormat="1" ht="39.75" customHeight="1">
      <c r="A397" s="50">
        <v>36</v>
      </c>
      <c r="B397" s="51" t="s">
        <v>460</v>
      </c>
      <c r="C397" s="51" t="s">
        <v>1643</v>
      </c>
      <c r="D397" s="51" t="s">
        <v>1644</v>
      </c>
      <c r="E397" s="51" t="s">
        <v>1645</v>
      </c>
      <c r="F397" s="51">
        <v>4000</v>
      </c>
      <c r="G397" s="51">
        <v>3300</v>
      </c>
      <c r="H397" s="51">
        <v>0</v>
      </c>
      <c r="I397" s="51">
        <v>1200</v>
      </c>
      <c r="J397" s="51">
        <v>165</v>
      </c>
      <c r="K397" s="51">
        <v>45</v>
      </c>
      <c r="L397" s="51">
        <v>22</v>
      </c>
      <c r="M397" s="51" t="s">
        <v>454</v>
      </c>
      <c r="N397" s="51" t="s">
        <v>1362</v>
      </c>
      <c r="O397" s="36"/>
    </row>
    <row r="398" spans="1:15" s="12" customFormat="1" ht="39.75" customHeight="1">
      <c r="A398" s="51"/>
      <c r="B398" s="123" t="s">
        <v>2666</v>
      </c>
      <c r="C398" s="69">
        <v>86</v>
      </c>
      <c r="D398" s="51"/>
      <c r="E398" s="51"/>
      <c r="F398" s="117">
        <f>SUM(F399:F484)</f>
        <v>6076641.33</v>
      </c>
      <c r="G398" s="117">
        <f aca="true" t="shared" si="22" ref="G398:L398">SUM(G399:G484)</f>
        <v>5133764.16</v>
      </c>
      <c r="H398" s="117">
        <f t="shared" si="22"/>
        <v>3233668.44</v>
      </c>
      <c r="I398" s="117">
        <f t="shared" si="22"/>
        <v>10279379.7</v>
      </c>
      <c r="J398" s="117">
        <f t="shared" si="22"/>
        <v>1666208.3400000003</v>
      </c>
      <c r="K398" s="117">
        <f t="shared" si="22"/>
        <v>760541.4500000001</v>
      </c>
      <c r="L398" s="117">
        <f t="shared" si="22"/>
        <v>6101.015</v>
      </c>
      <c r="M398" s="51"/>
      <c r="N398" s="51"/>
      <c r="O398" s="36"/>
    </row>
    <row r="399" spans="1:15" s="12" customFormat="1" ht="39.75" customHeight="1">
      <c r="A399" s="51">
        <v>1</v>
      </c>
      <c r="B399" s="51" t="s">
        <v>478</v>
      </c>
      <c r="C399" s="51" t="s">
        <v>479</v>
      </c>
      <c r="D399" s="51" t="s">
        <v>480</v>
      </c>
      <c r="E399" s="99" t="s">
        <v>2574</v>
      </c>
      <c r="F399" s="51">
        <v>30000</v>
      </c>
      <c r="G399" s="51">
        <v>26000</v>
      </c>
      <c r="H399" s="51">
        <v>8000</v>
      </c>
      <c r="I399" s="51">
        <v>40000</v>
      </c>
      <c r="J399" s="51">
        <v>6400</v>
      </c>
      <c r="K399" s="51">
        <v>1600</v>
      </c>
      <c r="L399" s="51">
        <v>100</v>
      </c>
      <c r="M399" s="51" t="s">
        <v>2408</v>
      </c>
      <c r="N399" s="51" t="s">
        <v>340</v>
      </c>
      <c r="O399" s="36"/>
    </row>
    <row r="400" spans="1:15" s="12" customFormat="1" ht="53.25" customHeight="1">
      <c r="A400" s="51">
        <v>2</v>
      </c>
      <c r="B400" s="51" t="s">
        <v>481</v>
      </c>
      <c r="C400" s="51" t="s">
        <v>482</v>
      </c>
      <c r="D400" s="51" t="s">
        <v>483</v>
      </c>
      <c r="E400" s="51" t="s">
        <v>1205</v>
      </c>
      <c r="F400" s="51">
        <v>118294</v>
      </c>
      <c r="G400" s="51">
        <v>111024</v>
      </c>
      <c r="H400" s="51">
        <v>81207</v>
      </c>
      <c r="I400" s="51">
        <v>64565.6</v>
      </c>
      <c r="J400" s="51">
        <v>14053</v>
      </c>
      <c r="K400" s="51">
        <v>8743</v>
      </c>
      <c r="L400" s="51">
        <v>0</v>
      </c>
      <c r="M400" s="51" t="s">
        <v>2409</v>
      </c>
      <c r="N400" s="51" t="s">
        <v>1113</v>
      </c>
      <c r="O400" s="36"/>
    </row>
    <row r="401" spans="1:15" s="12" customFormat="1" ht="81" customHeight="1">
      <c r="A401" s="51">
        <v>3</v>
      </c>
      <c r="B401" s="85" t="s">
        <v>484</v>
      </c>
      <c r="C401" s="85" t="s">
        <v>485</v>
      </c>
      <c r="D401" s="51" t="s">
        <v>486</v>
      </c>
      <c r="E401" s="85" t="s">
        <v>487</v>
      </c>
      <c r="F401" s="85">
        <v>50680.8</v>
      </c>
      <c r="G401" s="85">
        <v>35277.6</v>
      </c>
      <c r="H401" s="85">
        <v>30000</v>
      </c>
      <c r="I401" s="86">
        <v>227180</v>
      </c>
      <c r="J401" s="86">
        <v>20648.5</v>
      </c>
      <c r="K401" s="86">
        <v>12078.4</v>
      </c>
      <c r="L401" s="51">
        <v>150</v>
      </c>
      <c r="M401" s="51" t="s">
        <v>2410</v>
      </c>
      <c r="N401" s="51" t="s">
        <v>488</v>
      </c>
      <c r="O401" s="36"/>
    </row>
    <row r="402" spans="1:15" s="12" customFormat="1" ht="57" customHeight="1">
      <c r="A402" s="51">
        <v>4</v>
      </c>
      <c r="B402" s="51" t="s">
        <v>489</v>
      </c>
      <c r="C402" s="77" t="s">
        <v>490</v>
      </c>
      <c r="D402" s="51" t="s">
        <v>491</v>
      </c>
      <c r="E402" s="87" t="s">
        <v>304</v>
      </c>
      <c r="F402" s="87">
        <v>5000</v>
      </c>
      <c r="G402" s="68">
        <v>3000</v>
      </c>
      <c r="H402" s="51">
        <v>3000</v>
      </c>
      <c r="I402" s="87">
        <v>8500</v>
      </c>
      <c r="J402" s="87">
        <v>800</v>
      </c>
      <c r="K402" s="87">
        <v>420</v>
      </c>
      <c r="L402" s="51">
        <v>0</v>
      </c>
      <c r="M402" s="51" t="s">
        <v>2411</v>
      </c>
      <c r="N402" s="51" t="s">
        <v>492</v>
      </c>
      <c r="O402" s="36"/>
    </row>
    <row r="403" spans="1:15" s="12" customFormat="1" ht="39.75" customHeight="1">
      <c r="A403" s="51">
        <v>5</v>
      </c>
      <c r="B403" s="51" t="s">
        <v>493</v>
      </c>
      <c r="C403" s="51" t="s">
        <v>494</v>
      </c>
      <c r="D403" s="51" t="s">
        <v>495</v>
      </c>
      <c r="E403" s="51" t="s">
        <v>496</v>
      </c>
      <c r="F403" s="51">
        <v>9500</v>
      </c>
      <c r="G403" s="51">
        <v>7000</v>
      </c>
      <c r="H403" s="51">
        <v>0</v>
      </c>
      <c r="I403" s="50">
        <v>12000</v>
      </c>
      <c r="J403" s="50">
        <v>1600</v>
      </c>
      <c r="K403" s="50">
        <v>520</v>
      </c>
      <c r="L403" s="51">
        <v>0</v>
      </c>
      <c r="M403" s="51" t="s">
        <v>2411</v>
      </c>
      <c r="N403" s="51" t="s">
        <v>497</v>
      </c>
      <c r="O403" s="36"/>
    </row>
    <row r="404" spans="1:15" s="12" customFormat="1" ht="39.75" customHeight="1">
      <c r="A404" s="51">
        <v>6</v>
      </c>
      <c r="B404" s="51" t="s">
        <v>498</v>
      </c>
      <c r="C404" s="51" t="s">
        <v>499</v>
      </c>
      <c r="D404" s="51" t="s">
        <v>500</v>
      </c>
      <c r="E404" s="51" t="s">
        <v>2412</v>
      </c>
      <c r="F404" s="51">
        <v>80000</v>
      </c>
      <c r="G404" s="51">
        <v>75603</v>
      </c>
      <c r="H404" s="51">
        <v>0</v>
      </c>
      <c r="I404" s="50">
        <v>403846</v>
      </c>
      <c r="J404" s="50">
        <v>194839</v>
      </c>
      <c r="K404" s="50">
        <v>48710</v>
      </c>
      <c r="L404" s="51">
        <v>300</v>
      </c>
      <c r="M404" s="51" t="s">
        <v>2413</v>
      </c>
      <c r="N404" s="51" t="s">
        <v>216</v>
      </c>
      <c r="O404" s="36"/>
    </row>
    <row r="405" spans="1:15" s="12" customFormat="1" ht="39.75" customHeight="1">
      <c r="A405" s="51">
        <v>7</v>
      </c>
      <c r="B405" s="51" t="s">
        <v>498</v>
      </c>
      <c r="C405" s="51" t="s">
        <v>501</v>
      </c>
      <c r="D405" s="51" t="s">
        <v>502</v>
      </c>
      <c r="E405" s="51" t="s">
        <v>2414</v>
      </c>
      <c r="F405" s="51">
        <v>35802</v>
      </c>
      <c r="G405" s="51">
        <v>31000</v>
      </c>
      <c r="H405" s="51">
        <v>0</v>
      </c>
      <c r="I405" s="50">
        <v>150000</v>
      </c>
      <c r="J405" s="50">
        <v>40000</v>
      </c>
      <c r="K405" s="50">
        <v>6000</v>
      </c>
      <c r="L405" s="51">
        <v>100</v>
      </c>
      <c r="M405" s="51" t="s">
        <v>2413</v>
      </c>
      <c r="N405" s="51" t="s">
        <v>503</v>
      </c>
      <c r="O405" s="36"/>
    </row>
    <row r="406" spans="1:15" s="12" customFormat="1" ht="39.75" customHeight="1">
      <c r="A406" s="51">
        <v>8</v>
      </c>
      <c r="B406" s="51" t="s">
        <v>504</v>
      </c>
      <c r="C406" s="51" t="s">
        <v>505</v>
      </c>
      <c r="D406" s="51" t="s">
        <v>506</v>
      </c>
      <c r="E406" s="51" t="s">
        <v>507</v>
      </c>
      <c r="F406" s="51">
        <v>3250</v>
      </c>
      <c r="G406" s="51">
        <v>2030</v>
      </c>
      <c r="H406" s="51">
        <v>500</v>
      </c>
      <c r="I406" s="51">
        <v>18500</v>
      </c>
      <c r="J406" s="51">
        <v>850</v>
      </c>
      <c r="K406" s="51">
        <v>1050</v>
      </c>
      <c r="L406" s="51">
        <v>0</v>
      </c>
      <c r="M406" s="51" t="s">
        <v>2413</v>
      </c>
      <c r="N406" s="51" t="s">
        <v>278</v>
      </c>
      <c r="O406" s="36"/>
    </row>
    <row r="407" spans="1:15" s="12" customFormat="1" ht="39.75" customHeight="1">
      <c r="A407" s="51">
        <v>9</v>
      </c>
      <c r="B407" s="51" t="s">
        <v>508</v>
      </c>
      <c r="C407" s="51" t="s">
        <v>509</v>
      </c>
      <c r="D407" s="51" t="s">
        <v>510</v>
      </c>
      <c r="E407" s="51" t="s">
        <v>1698</v>
      </c>
      <c r="F407" s="51">
        <v>15000</v>
      </c>
      <c r="G407" s="51">
        <v>8000</v>
      </c>
      <c r="H407" s="51">
        <v>7000</v>
      </c>
      <c r="I407" s="51">
        <v>6000</v>
      </c>
      <c r="J407" s="51">
        <v>2000</v>
      </c>
      <c r="K407" s="51">
        <v>200</v>
      </c>
      <c r="L407" s="51">
        <v>0</v>
      </c>
      <c r="M407" s="51" t="s">
        <v>2415</v>
      </c>
      <c r="N407" s="51" t="s">
        <v>511</v>
      </c>
      <c r="O407" s="36"/>
    </row>
    <row r="408" spans="1:15" s="12" customFormat="1" ht="39.75" customHeight="1">
      <c r="A408" s="51">
        <v>10</v>
      </c>
      <c r="B408" s="51" t="s">
        <v>512</v>
      </c>
      <c r="C408" s="51" t="s">
        <v>513</v>
      </c>
      <c r="D408" s="51" t="s">
        <v>514</v>
      </c>
      <c r="E408" s="51" t="s">
        <v>1785</v>
      </c>
      <c r="F408" s="51">
        <v>20000</v>
      </c>
      <c r="G408" s="51">
        <v>15000</v>
      </c>
      <c r="H408" s="51">
        <v>0</v>
      </c>
      <c r="I408" s="51">
        <v>55461</v>
      </c>
      <c r="J408" s="51">
        <v>6753.7</v>
      </c>
      <c r="K408" s="51">
        <v>5123.2</v>
      </c>
      <c r="L408" s="51">
        <v>0</v>
      </c>
      <c r="M408" s="51" t="s">
        <v>2416</v>
      </c>
      <c r="N408" s="51" t="s">
        <v>515</v>
      </c>
      <c r="O408" s="36"/>
    </row>
    <row r="409" spans="1:15" s="12" customFormat="1" ht="39.75" customHeight="1">
      <c r="A409" s="51">
        <v>11</v>
      </c>
      <c r="B409" s="51" t="s">
        <v>516</v>
      </c>
      <c r="C409" s="51" t="s">
        <v>517</v>
      </c>
      <c r="D409" s="51" t="s">
        <v>518</v>
      </c>
      <c r="E409" s="51" t="s">
        <v>1352</v>
      </c>
      <c r="F409" s="51">
        <v>20315.18</v>
      </c>
      <c r="G409" s="51">
        <v>19807.99</v>
      </c>
      <c r="H409" s="51">
        <v>0</v>
      </c>
      <c r="I409" s="51">
        <v>28036.6</v>
      </c>
      <c r="J409" s="51">
        <v>3083.35</v>
      </c>
      <c r="K409" s="51">
        <v>770.84</v>
      </c>
      <c r="L409" s="51">
        <v>0</v>
      </c>
      <c r="M409" s="51" t="s">
        <v>2417</v>
      </c>
      <c r="N409" s="51" t="s">
        <v>519</v>
      </c>
      <c r="O409" s="36"/>
    </row>
    <row r="410" spans="1:15" s="12" customFormat="1" ht="39.75" customHeight="1">
      <c r="A410" s="51">
        <v>12</v>
      </c>
      <c r="B410" s="51" t="s">
        <v>516</v>
      </c>
      <c r="C410" s="51" t="s">
        <v>520</v>
      </c>
      <c r="D410" s="51" t="s">
        <v>521</v>
      </c>
      <c r="E410" s="51" t="s">
        <v>1409</v>
      </c>
      <c r="F410" s="51">
        <v>5989</v>
      </c>
      <c r="G410" s="51">
        <v>5300</v>
      </c>
      <c r="H410" s="51">
        <v>0</v>
      </c>
      <c r="I410" s="51">
        <v>3444</v>
      </c>
      <c r="J410" s="51">
        <v>1374</v>
      </c>
      <c r="K410" s="51">
        <v>729</v>
      </c>
      <c r="L410" s="51">
        <v>0</v>
      </c>
      <c r="M410" s="51" t="s">
        <v>2418</v>
      </c>
      <c r="N410" s="51" t="s">
        <v>203</v>
      </c>
      <c r="O410" s="36"/>
    </row>
    <row r="411" spans="1:15" s="12" customFormat="1" ht="39.75" customHeight="1">
      <c r="A411" s="51">
        <v>13</v>
      </c>
      <c r="B411" s="51" t="s">
        <v>522</v>
      </c>
      <c r="C411" s="51" t="s">
        <v>523</v>
      </c>
      <c r="D411" s="51" t="s">
        <v>524</v>
      </c>
      <c r="E411" s="51" t="s">
        <v>525</v>
      </c>
      <c r="F411" s="51">
        <v>6208</v>
      </c>
      <c r="G411" s="51">
        <v>3286</v>
      </c>
      <c r="H411" s="51">
        <v>2922</v>
      </c>
      <c r="I411" s="51">
        <v>3849</v>
      </c>
      <c r="J411" s="51">
        <v>321</v>
      </c>
      <c r="K411" s="51">
        <v>123</v>
      </c>
      <c r="L411" s="51">
        <v>45</v>
      </c>
      <c r="M411" s="51" t="s">
        <v>2419</v>
      </c>
      <c r="N411" s="51" t="s">
        <v>526</v>
      </c>
      <c r="O411" s="36"/>
    </row>
    <row r="412" spans="1:15" s="12" customFormat="1" ht="39.75" customHeight="1">
      <c r="A412" s="51">
        <v>14</v>
      </c>
      <c r="B412" s="51" t="s">
        <v>527</v>
      </c>
      <c r="C412" s="51" t="s">
        <v>528</v>
      </c>
      <c r="D412" s="51" t="s">
        <v>529</v>
      </c>
      <c r="E412" s="51" t="s">
        <v>1458</v>
      </c>
      <c r="F412" s="51">
        <v>10000</v>
      </c>
      <c r="G412" s="51">
        <v>4000</v>
      </c>
      <c r="H412" s="51">
        <v>6000</v>
      </c>
      <c r="I412" s="51">
        <v>36000</v>
      </c>
      <c r="J412" s="51">
        <v>2183.29</v>
      </c>
      <c r="K412" s="51">
        <v>873.06</v>
      </c>
      <c r="L412" s="51">
        <v>23.13</v>
      </c>
      <c r="M412" s="51" t="s">
        <v>2420</v>
      </c>
      <c r="N412" s="51" t="s">
        <v>530</v>
      </c>
      <c r="O412" s="36"/>
    </row>
    <row r="413" spans="1:15" s="12" customFormat="1" ht="39.75" customHeight="1">
      <c r="A413" s="51">
        <v>15</v>
      </c>
      <c r="B413" s="50" t="s">
        <v>531</v>
      </c>
      <c r="C413" s="50" t="s">
        <v>532</v>
      </c>
      <c r="D413" s="50" t="s">
        <v>533</v>
      </c>
      <c r="E413" s="50" t="s">
        <v>1352</v>
      </c>
      <c r="F413" s="50">
        <v>66200</v>
      </c>
      <c r="G413" s="50">
        <v>49000</v>
      </c>
      <c r="H413" s="50">
        <v>0</v>
      </c>
      <c r="I413" s="50">
        <v>90000</v>
      </c>
      <c r="J413" s="50">
        <v>10000</v>
      </c>
      <c r="K413" s="50">
        <v>8000</v>
      </c>
      <c r="L413" s="50">
        <v>345</v>
      </c>
      <c r="M413" s="50" t="s">
        <v>2421</v>
      </c>
      <c r="N413" s="50" t="s">
        <v>1803</v>
      </c>
      <c r="O413" s="36"/>
    </row>
    <row r="414" spans="1:15" s="12" customFormat="1" ht="39.75" customHeight="1">
      <c r="A414" s="51">
        <v>16</v>
      </c>
      <c r="B414" s="50" t="s">
        <v>534</v>
      </c>
      <c r="C414" s="50" t="s">
        <v>535</v>
      </c>
      <c r="D414" s="50" t="s">
        <v>536</v>
      </c>
      <c r="E414" s="50" t="s">
        <v>537</v>
      </c>
      <c r="F414" s="50">
        <v>72600</v>
      </c>
      <c r="G414" s="50">
        <v>70900</v>
      </c>
      <c r="H414" s="50">
        <v>0</v>
      </c>
      <c r="I414" s="50">
        <v>71400</v>
      </c>
      <c r="J414" s="50">
        <v>16400</v>
      </c>
      <c r="K414" s="50">
        <v>4100</v>
      </c>
      <c r="L414" s="50">
        <v>0</v>
      </c>
      <c r="M414" s="50" t="s">
        <v>2421</v>
      </c>
      <c r="N414" s="50" t="s">
        <v>538</v>
      </c>
      <c r="O414" s="36"/>
    </row>
    <row r="415" spans="1:15" s="12" customFormat="1" ht="50.25" customHeight="1">
      <c r="A415" s="51">
        <v>17</v>
      </c>
      <c r="B415" s="52" t="s">
        <v>539</v>
      </c>
      <c r="C415" s="52" t="s">
        <v>540</v>
      </c>
      <c r="D415" s="50" t="s">
        <v>541</v>
      </c>
      <c r="E415" s="50" t="s">
        <v>542</v>
      </c>
      <c r="F415" s="50">
        <v>22800</v>
      </c>
      <c r="G415" s="50">
        <v>19800</v>
      </c>
      <c r="H415" s="50">
        <v>0</v>
      </c>
      <c r="I415" s="50">
        <v>60000</v>
      </c>
      <c r="J415" s="50">
        <v>16000</v>
      </c>
      <c r="K415" s="50">
        <v>7700</v>
      </c>
      <c r="L415" s="50">
        <v>0</v>
      </c>
      <c r="M415" s="50" t="s">
        <v>2421</v>
      </c>
      <c r="N415" s="52" t="s">
        <v>543</v>
      </c>
      <c r="O415" s="36"/>
    </row>
    <row r="416" spans="1:15" s="12" customFormat="1" ht="87.75" customHeight="1">
      <c r="A416" s="51">
        <v>18</v>
      </c>
      <c r="B416" s="52" t="s">
        <v>544</v>
      </c>
      <c r="C416" s="52" t="s">
        <v>545</v>
      </c>
      <c r="D416" s="50" t="s">
        <v>546</v>
      </c>
      <c r="E416" s="50" t="s">
        <v>2422</v>
      </c>
      <c r="F416" s="50">
        <v>32600</v>
      </c>
      <c r="G416" s="50">
        <v>26800</v>
      </c>
      <c r="H416" s="50">
        <v>0</v>
      </c>
      <c r="I416" s="50">
        <v>100000</v>
      </c>
      <c r="J416" s="50">
        <v>13000</v>
      </c>
      <c r="K416" s="50">
        <v>9100</v>
      </c>
      <c r="L416" s="50">
        <v>0</v>
      </c>
      <c r="M416" s="50" t="s">
        <v>2423</v>
      </c>
      <c r="N416" s="50" t="s">
        <v>547</v>
      </c>
      <c r="O416" s="36"/>
    </row>
    <row r="417" spans="1:15" s="12" customFormat="1" ht="39.75" customHeight="1">
      <c r="A417" s="51">
        <v>19</v>
      </c>
      <c r="B417" s="50" t="s">
        <v>548</v>
      </c>
      <c r="C417" s="50" t="s">
        <v>549</v>
      </c>
      <c r="D417" s="50" t="s">
        <v>550</v>
      </c>
      <c r="E417" s="50" t="s">
        <v>551</v>
      </c>
      <c r="F417" s="50">
        <v>57300</v>
      </c>
      <c r="G417" s="50">
        <v>50000</v>
      </c>
      <c r="H417" s="50">
        <v>0</v>
      </c>
      <c r="I417" s="50">
        <v>249000</v>
      </c>
      <c r="J417" s="50">
        <v>98000</v>
      </c>
      <c r="K417" s="50">
        <v>12000</v>
      </c>
      <c r="L417" s="50">
        <v>47.3</v>
      </c>
      <c r="M417" s="50" t="s">
        <v>2424</v>
      </c>
      <c r="N417" s="52" t="s">
        <v>269</v>
      </c>
      <c r="O417" s="36"/>
    </row>
    <row r="418" spans="1:15" s="12" customFormat="1" ht="39.75" customHeight="1">
      <c r="A418" s="51">
        <v>20</v>
      </c>
      <c r="B418" s="50" t="s">
        <v>552</v>
      </c>
      <c r="C418" s="50" t="s">
        <v>553</v>
      </c>
      <c r="D418" s="50" t="s">
        <v>554</v>
      </c>
      <c r="E418" s="50" t="s">
        <v>555</v>
      </c>
      <c r="F418" s="50">
        <v>10200</v>
      </c>
      <c r="G418" s="50">
        <v>9000</v>
      </c>
      <c r="H418" s="50">
        <v>0</v>
      </c>
      <c r="I418" s="50">
        <v>21200</v>
      </c>
      <c r="J418" s="50">
        <v>2100</v>
      </c>
      <c r="K418" s="50">
        <v>1800</v>
      </c>
      <c r="L418" s="50">
        <v>0</v>
      </c>
      <c r="M418" s="50" t="s">
        <v>2425</v>
      </c>
      <c r="N418" s="50" t="s">
        <v>556</v>
      </c>
      <c r="O418" s="36"/>
    </row>
    <row r="419" spans="1:15" s="12" customFormat="1" ht="39.75" customHeight="1">
      <c r="A419" s="51">
        <v>21</v>
      </c>
      <c r="B419" s="50" t="s">
        <v>557</v>
      </c>
      <c r="C419" s="50" t="s">
        <v>558</v>
      </c>
      <c r="D419" s="50" t="s">
        <v>559</v>
      </c>
      <c r="E419" s="50" t="s">
        <v>560</v>
      </c>
      <c r="F419" s="50">
        <v>9400</v>
      </c>
      <c r="G419" s="50">
        <v>8900</v>
      </c>
      <c r="H419" s="50">
        <v>500</v>
      </c>
      <c r="I419" s="50">
        <v>16000</v>
      </c>
      <c r="J419" s="50">
        <v>2800</v>
      </c>
      <c r="K419" s="50">
        <v>100</v>
      </c>
      <c r="L419" s="50">
        <v>0</v>
      </c>
      <c r="M419" s="50" t="s">
        <v>1023</v>
      </c>
      <c r="N419" s="50" t="s">
        <v>561</v>
      </c>
      <c r="O419" s="36"/>
    </row>
    <row r="420" spans="1:15" s="12" customFormat="1" ht="39.75" customHeight="1">
      <c r="A420" s="51">
        <v>22</v>
      </c>
      <c r="B420" s="50" t="s">
        <v>564</v>
      </c>
      <c r="C420" s="50" t="s">
        <v>565</v>
      </c>
      <c r="D420" s="50" t="s">
        <v>566</v>
      </c>
      <c r="E420" s="50" t="s">
        <v>393</v>
      </c>
      <c r="F420" s="50">
        <v>32000</v>
      </c>
      <c r="G420" s="50">
        <v>30000</v>
      </c>
      <c r="H420" s="50">
        <v>10000</v>
      </c>
      <c r="I420" s="50">
        <v>25000</v>
      </c>
      <c r="J420" s="50">
        <v>2500</v>
      </c>
      <c r="K420" s="50">
        <v>1500</v>
      </c>
      <c r="L420" s="50">
        <v>0</v>
      </c>
      <c r="M420" s="50" t="s">
        <v>1024</v>
      </c>
      <c r="N420" s="50" t="s">
        <v>567</v>
      </c>
      <c r="O420" s="36"/>
    </row>
    <row r="421" spans="1:15" s="12" customFormat="1" ht="96.75" customHeight="1">
      <c r="A421" s="51">
        <v>23</v>
      </c>
      <c r="B421" s="50" t="s">
        <v>568</v>
      </c>
      <c r="C421" s="50" t="s">
        <v>569</v>
      </c>
      <c r="D421" s="50" t="s">
        <v>570</v>
      </c>
      <c r="E421" s="50" t="s">
        <v>571</v>
      </c>
      <c r="F421" s="50">
        <v>10000</v>
      </c>
      <c r="G421" s="50">
        <v>7500</v>
      </c>
      <c r="H421" s="50">
        <v>3000</v>
      </c>
      <c r="I421" s="50">
        <v>30000</v>
      </c>
      <c r="J421" s="50">
        <v>4800</v>
      </c>
      <c r="K421" s="50">
        <v>1700</v>
      </c>
      <c r="L421" s="50">
        <v>100</v>
      </c>
      <c r="M421" s="50" t="s">
        <v>2426</v>
      </c>
      <c r="N421" s="50" t="s">
        <v>287</v>
      </c>
      <c r="O421" s="36"/>
    </row>
    <row r="422" spans="1:15" s="12" customFormat="1" ht="39.75" customHeight="1">
      <c r="A422" s="51">
        <v>24</v>
      </c>
      <c r="B422" s="50" t="s">
        <v>572</v>
      </c>
      <c r="C422" s="50" t="s">
        <v>573</v>
      </c>
      <c r="D422" s="50" t="s">
        <v>574</v>
      </c>
      <c r="E422" s="50" t="s">
        <v>575</v>
      </c>
      <c r="F422" s="50">
        <v>11000</v>
      </c>
      <c r="G422" s="50">
        <v>9138.53</v>
      </c>
      <c r="H422" s="50">
        <v>2000</v>
      </c>
      <c r="I422" s="50">
        <v>36000</v>
      </c>
      <c r="J422" s="50">
        <v>8252.16</v>
      </c>
      <c r="K422" s="50">
        <v>2603.04</v>
      </c>
      <c r="L422" s="50">
        <v>52</v>
      </c>
      <c r="M422" s="50" t="s">
        <v>2427</v>
      </c>
      <c r="N422" s="50" t="s">
        <v>1345</v>
      </c>
      <c r="O422" s="36"/>
    </row>
    <row r="423" spans="1:15" s="12" customFormat="1" ht="39.75" customHeight="1">
      <c r="A423" s="51">
        <v>25</v>
      </c>
      <c r="B423" s="50" t="s">
        <v>576</v>
      </c>
      <c r="C423" s="50" t="s">
        <v>577</v>
      </c>
      <c r="D423" s="50" t="s">
        <v>578</v>
      </c>
      <c r="E423" s="50" t="s">
        <v>579</v>
      </c>
      <c r="F423" s="50">
        <v>4180</v>
      </c>
      <c r="G423" s="50">
        <v>3382</v>
      </c>
      <c r="H423" s="50">
        <v>0</v>
      </c>
      <c r="I423" s="50">
        <v>22000</v>
      </c>
      <c r="J423" s="50">
        <v>2100</v>
      </c>
      <c r="K423" s="50">
        <v>1005</v>
      </c>
      <c r="L423" s="50">
        <v>0</v>
      </c>
      <c r="M423" s="50" t="s">
        <v>2428</v>
      </c>
      <c r="N423" s="50" t="s">
        <v>580</v>
      </c>
      <c r="O423" s="36"/>
    </row>
    <row r="424" spans="1:15" s="12" customFormat="1" ht="39.75" customHeight="1">
      <c r="A424" s="51">
        <v>26</v>
      </c>
      <c r="B424" s="50" t="s">
        <v>581</v>
      </c>
      <c r="C424" s="50" t="s">
        <v>582</v>
      </c>
      <c r="D424" s="50" t="s">
        <v>583</v>
      </c>
      <c r="E424" s="50" t="s">
        <v>584</v>
      </c>
      <c r="F424" s="50">
        <v>8600</v>
      </c>
      <c r="G424" s="50">
        <v>6600</v>
      </c>
      <c r="H424" s="50">
        <v>1500</v>
      </c>
      <c r="I424" s="50">
        <v>38600</v>
      </c>
      <c r="J424" s="50">
        <v>3358</v>
      </c>
      <c r="K424" s="50">
        <v>1849</v>
      </c>
      <c r="L424" s="50">
        <v>0</v>
      </c>
      <c r="M424" s="50" t="s">
        <v>2429</v>
      </c>
      <c r="N424" s="50" t="s">
        <v>681</v>
      </c>
      <c r="O424" s="36"/>
    </row>
    <row r="425" spans="1:15" s="12" customFormat="1" ht="73.5" customHeight="1">
      <c r="A425" s="51">
        <v>27</v>
      </c>
      <c r="B425" s="51" t="s">
        <v>585</v>
      </c>
      <c r="C425" s="51" t="s">
        <v>586</v>
      </c>
      <c r="D425" s="51" t="s">
        <v>587</v>
      </c>
      <c r="E425" s="51" t="s">
        <v>2430</v>
      </c>
      <c r="F425" s="51">
        <v>30000</v>
      </c>
      <c r="G425" s="51">
        <v>28000</v>
      </c>
      <c r="H425" s="51">
        <v>0</v>
      </c>
      <c r="I425" s="51">
        <v>91410</v>
      </c>
      <c r="J425" s="51">
        <v>15205.76</v>
      </c>
      <c r="K425" s="51">
        <v>4980.4</v>
      </c>
      <c r="L425" s="51">
        <v>0</v>
      </c>
      <c r="M425" s="51" t="s">
        <v>2431</v>
      </c>
      <c r="N425" s="51" t="s">
        <v>1405</v>
      </c>
      <c r="O425" s="36"/>
    </row>
    <row r="426" spans="1:15" s="12" customFormat="1" ht="168.75" customHeight="1">
      <c r="A426" s="51">
        <v>28</v>
      </c>
      <c r="B426" s="51" t="s">
        <v>588</v>
      </c>
      <c r="C426" s="51" t="s">
        <v>589</v>
      </c>
      <c r="D426" s="51" t="s">
        <v>590</v>
      </c>
      <c r="E426" s="51" t="s">
        <v>2432</v>
      </c>
      <c r="F426" s="51">
        <v>11000</v>
      </c>
      <c r="G426" s="51">
        <v>10700</v>
      </c>
      <c r="H426" s="51">
        <v>0</v>
      </c>
      <c r="I426" s="51">
        <v>41000</v>
      </c>
      <c r="J426" s="51">
        <v>2972</v>
      </c>
      <c r="K426" s="51">
        <v>1700</v>
      </c>
      <c r="L426" s="51">
        <v>0</v>
      </c>
      <c r="M426" s="51" t="s">
        <v>2433</v>
      </c>
      <c r="N426" s="51" t="s">
        <v>1424</v>
      </c>
      <c r="O426" s="36"/>
    </row>
    <row r="427" spans="1:15" s="12" customFormat="1" ht="39.75" customHeight="1">
      <c r="A427" s="51">
        <v>29</v>
      </c>
      <c r="B427" s="51" t="s">
        <v>591</v>
      </c>
      <c r="C427" s="51" t="s">
        <v>592</v>
      </c>
      <c r="D427" s="51" t="s">
        <v>593</v>
      </c>
      <c r="E427" s="51" t="s">
        <v>594</v>
      </c>
      <c r="F427" s="51">
        <v>380798</v>
      </c>
      <c r="G427" s="51">
        <v>369213</v>
      </c>
      <c r="H427" s="51">
        <v>266000</v>
      </c>
      <c r="I427" s="51">
        <v>649079</v>
      </c>
      <c r="J427" s="51">
        <v>116744</v>
      </c>
      <c r="K427" s="51">
        <v>32837</v>
      </c>
      <c r="L427" s="51">
        <v>430</v>
      </c>
      <c r="M427" s="51" t="s">
        <v>2434</v>
      </c>
      <c r="N427" s="51" t="s">
        <v>1025</v>
      </c>
      <c r="O427" s="36"/>
    </row>
    <row r="428" spans="1:15" s="19" customFormat="1" ht="59.25" customHeight="1">
      <c r="A428" s="51">
        <v>30</v>
      </c>
      <c r="B428" s="51" t="s">
        <v>591</v>
      </c>
      <c r="C428" s="51" t="s">
        <v>595</v>
      </c>
      <c r="D428" s="51" t="s">
        <v>596</v>
      </c>
      <c r="E428" s="51" t="s">
        <v>597</v>
      </c>
      <c r="F428" s="51">
        <v>281356</v>
      </c>
      <c r="G428" s="51">
        <v>270162</v>
      </c>
      <c r="H428" s="51">
        <v>182000</v>
      </c>
      <c r="I428" s="51">
        <v>594781</v>
      </c>
      <c r="J428" s="51">
        <v>77335</v>
      </c>
      <c r="K428" s="51">
        <v>22355</v>
      </c>
      <c r="L428" s="51">
        <v>270</v>
      </c>
      <c r="M428" s="51" t="s">
        <v>2435</v>
      </c>
      <c r="N428" s="51" t="s">
        <v>1025</v>
      </c>
      <c r="O428" s="36"/>
    </row>
    <row r="429" spans="1:15" s="19" customFormat="1" ht="39.75" customHeight="1">
      <c r="A429" s="51">
        <v>31</v>
      </c>
      <c r="B429" s="51" t="s">
        <v>598</v>
      </c>
      <c r="C429" s="51" t="s">
        <v>599</v>
      </c>
      <c r="D429" s="51" t="s">
        <v>600</v>
      </c>
      <c r="E429" s="51" t="s">
        <v>2436</v>
      </c>
      <c r="F429" s="51">
        <v>75000</v>
      </c>
      <c r="G429" s="51">
        <v>75000</v>
      </c>
      <c r="H429" s="51">
        <v>5000</v>
      </c>
      <c r="I429" s="51">
        <v>237600</v>
      </c>
      <c r="J429" s="51">
        <v>24450</v>
      </c>
      <c r="K429" s="51">
        <v>10495</v>
      </c>
      <c r="L429" s="51">
        <v>228</v>
      </c>
      <c r="M429" s="51" t="s">
        <v>2437</v>
      </c>
      <c r="N429" s="51" t="s">
        <v>143</v>
      </c>
      <c r="O429" s="37"/>
    </row>
    <row r="430" spans="1:15" s="28" customFormat="1" ht="39.75" customHeight="1">
      <c r="A430" s="51">
        <v>32</v>
      </c>
      <c r="B430" s="51" t="s">
        <v>601</v>
      </c>
      <c r="C430" s="51" t="s">
        <v>602</v>
      </c>
      <c r="D430" s="51" t="s">
        <v>603</v>
      </c>
      <c r="E430" s="51" t="s">
        <v>2438</v>
      </c>
      <c r="F430" s="51">
        <v>14525</v>
      </c>
      <c r="G430" s="51">
        <v>14301</v>
      </c>
      <c r="H430" s="51">
        <v>9808</v>
      </c>
      <c r="I430" s="51">
        <v>10517</v>
      </c>
      <c r="J430" s="51">
        <v>2000</v>
      </c>
      <c r="K430" s="51">
        <v>1561</v>
      </c>
      <c r="L430" s="51">
        <v>35</v>
      </c>
      <c r="M430" s="51" t="s">
        <v>2439</v>
      </c>
      <c r="N430" s="51" t="s">
        <v>604</v>
      </c>
      <c r="O430" s="37"/>
    </row>
    <row r="431" spans="1:15" s="29" customFormat="1" ht="39.75" customHeight="1">
      <c r="A431" s="51">
        <v>33</v>
      </c>
      <c r="B431" s="50" t="s">
        <v>1118</v>
      </c>
      <c r="C431" s="50" t="s">
        <v>605</v>
      </c>
      <c r="D431" s="50" t="s">
        <v>606</v>
      </c>
      <c r="E431" s="50" t="s">
        <v>607</v>
      </c>
      <c r="F431" s="50">
        <v>80576</v>
      </c>
      <c r="G431" s="50">
        <v>75685</v>
      </c>
      <c r="H431" s="50">
        <v>34132</v>
      </c>
      <c r="I431" s="50">
        <v>50202</v>
      </c>
      <c r="J431" s="50">
        <v>9944</v>
      </c>
      <c r="K431" s="50">
        <v>2143</v>
      </c>
      <c r="L431" s="50">
        <v>0</v>
      </c>
      <c r="M431" s="50" t="s">
        <v>2440</v>
      </c>
      <c r="N431" s="50" t="s">
        <v>608</v>
      </c>
      <c r="O431" s="39"/>
    </row>
    <row r="432" spans="1:15" s="29" customFormat="1" ht="39.75" customHeight="1">
      <c r="A432" s="51">
        <v>34</v>
      </c>
      <c r="B432" s="50" t="s">
        <v>612</v>
      </c>
      <c r="C432" s="50" t="s">
        <v>1512</v>
      </c>
      <c r="D432" s="50" t="s">
        <v>2441</v>
      </c>
      <c r="E432" s="50" t="s">
        <v>2442</v>
      </c>
      <c r="F432" s="50">
        <v>168000</v>
      </c>
      <c r="G432" s="50">
        <v>104000</v>
      </c>
      <c r="H432" s="50">
        <v>5000</v>
      </c>
      <c r="I432" s="50">
        <v>228000</v>
      </c>
      <c r="J432" s="50">
        <v>17800</v>
      </c>
      <c r="K432" s="50">
        <v>18450</v>
      </c>
      <c r="L432" s="50">
        <v>108</v>
      </c>
      <c r="M432" s="50" t="s">
        <v>2443</v>
      </c>
      <c r="N432" s="50" t="s">
        <v>1026</v>
      </c>
      <c r="O432" s="38"/>
    </row>
    <row r="433" spans="1:15" s="29" customFormat="1" ht="54" customHeight="1">
      <c r="A433" s="51">
        <v>35</v>
      </c>
      <c r="B433" s="50" t="s">
        <v>744</v>
      </c>
      <c r="C433" s="50" t="s">
        <v>1513</v>
      </c>
      <c r="D433" s="50" t="s">
        <v>1514</v>
      </c>
      <c r="E433" s="50" t="s">
        <v>1514</v>
      </c>
      <c r="F433" s="50">
        <v>87739</v>
      </c>
      <c r="G433" s="50">
        <v>62840</v>
      </c>
      <c r="H433" s="50">
        <v>44832</v>
      </c>
      <c r="I433" s="50">
        <v>478632</v>
      </c>
      <c r="J433" s="50">
        <v>50737</v>
      </c>
      <c r="K433" s="50">
        <v>24276</v>
      </c>
      <c r="L433" s="50">
        <v>0</v>
      </c>
      <c r="M433" s="50" t="s">
        <v>2444</v>
      </c>
      <c r="N433" s="50" t="s">
        <v>1835</v>
      </c>
      <c r="O433" s="38"/>
    </row>
    <row r="434" spans="1:15" s="15" customFormat="1" ht="39.75" customHeight="1">
      <c r="A434" s="51">
        <v>36</v>
      </c>
      <c r="B434" s="50" t="s">
        <v>1518</v>
      </c>
      <c r="C434" s="50" t="s">
        <v>1519</v>
      </c>
      <c r="D434" s="50" t="s">
        <v>1520</v>
      </c>
      <c r="E434" s="50" t="s">
        <v>2445</v>
      </c>
      <c r="F434" s="50">
        <v>10000</v>
      </c>
      <c r="G434" s="50">
        <v>3000</v>
      </c>
      <c r="H434" s="50">
        <v>3200</v>
      </c>
      <c r="I434" s="50">
        <v>60000</v>
      </c>
      <c r="J434" s="50">
        <v>6000</v>
      </c>
      <c r="K434" s="50">
        <v>2000</v>
      </c>
      <c r="L434" s="50">
        <v>30</v>
      </c>
      <c r="M434" s="50" t="s">
        <v>2446</v>
      </c>
      <c r="N434" s="50" t="s">
        <v>1373</v>
      </c>
      <c r="O434" s="38"/>
    </row>
    <row r="435" spans="1:15" s="15" customFormat="1" ht="139.5" customHeight="1">
      <c r="A435" s="51">
        <v>37</v>
      </c>
      <c r="B435" s="51" t="s">
        <v>1521</v>
      </c>
      <c r="C435" s="56" t="s">
        <v>1522</v>
      </c>
      <c r="D435" s="51" t="s">
        <v>1523</v>
      </c>
      <c r="E435" s="50" t="s">
        <v>1524</v>
      </c>
      <c r="F435" s="73">
        <v>32619</v>
      </c>
      <c r="G435" s="73">
        <v>32619</v>
      </c>
      <c r="H435" s="51">
        <v>0</v>
      </c>
      <c r="I435" s="73">
        <v>85000</v>
      </c>
      <c r="J435" s="50">
        <v>5712</v>
      </c>
      <c r="K435" s="50">
        <v>4331</v>
      </c>
      <c r="L435" s="51">
        <v>152</v>
      </c>
      <c r="M435" s="51" t="s">
        <v>2447</v>
      </c>
      <c r="N435" s="50" t="s">
        <v>1362</v>
      </c>
      <c r="O435" s="37"/>
    </row>
    <row r="436" spans="1:15" s="15" customFormat="1" ht="39.75" customHeight="1">
      <c r="A436" s="51">
        <v>38</v>
      </c>
      <c r="B436" s="51" t="s">
        <v>1525</v>
      </c>
      <c r="C436" s="51" t="s">
        <v>1526</v>
      </c>
      <c r="D436" s="51" t="s">
        <v>1527</v>
      </c>
      <c r="E436" s="51" t="s">
        <v>1528</v>
      </c>
      <c r="F436" s="51">
        <v>30000</v>
      </c>
      <c r="G436" s="51">
        <v>26849.46</v>
      </c>
      <c r="H436" s="51">
        <v>10000</v>
      </c>
      <c r="I436" s="51">
        <v>42200</v>
      </c>
      <c r="J436" s="51">
        <v>9389.12</v>
      </c>
      <c r="K436" s="51">
        <v>5075.62</v>
      </c>
      <c r="L436" s="51">
        <v>100</v>
      </c>
      <c r="M436" s="51" t="s">
        <v>2448</v>
      </c>
      <c r="N436" s="51" t="s">
        <v>1161</v>
      </c>
      <c r="O436" s="37"/>
    </row>
    <row r="437" spans="1:15" s="26" customFormat="1" ht="39.75" customHeight="1">
      <c r="A437" s="51">
        <v>39</v>
      </c>
      <c r="B437" s="51" t="s">
        <v>1529</v>
      </c>
      <c r="C437" s="51" t="s">
        <v>1530</v>
      </c>
      <c r="D437" s="51" t="s">
        <v>1531</v>
      </c>
      <c r="E437" s="51" t="s">
        <v>1532</v>
      </c>
      <c r="F437" s="51">
        <v>7000</v>
      </c>
      <c r="G437" s="51">
        <v>6800</v>
      </c>
      <c r="H437" s="51">
        <v>0</v>
      </c>
      <c r="I437" s="51">
        <v>16000</v>
      </c>
      <c r="J437" s="51">
        <v>3500</v>
      </c>
      <c r="K437" s="51">
        <v>2000</v>
      </c>
      <c r="L437" s="51">
        <v>0</v>
      </c>
      <c r="M437" s="51" t="s">
        <v>2449</v>
      </c>
      <c r="N437" s="51" t="s">
        <v>1377</v>
      </c>
      <c r="O437" s="37"/>
    </row>
    <row r="438" spans="1:15" s="26" customFormat="1" ht="39.75" customHeight="1">
      <c r="A438" s="51">
        <v>40</v>
      </c>
      <c r="B438" s="51" t="s">
        <v>1537</v>
      </c>
      <c r="C438" s="51" t="s">
        <v>1538</v>
      </c>
      <c r="D438" s="51" t="s">
        <v>1539</v>
      </c>
      <c r="E438" s="51" t="s">
        <v>1540</v>
      </c>
      <c r="F438" s="51">
        <v>6800</v>
      </c>
      <c r="G438" s="51">
        <v>3580</v>
      </c>
      <c r="H438" s="51">
        <v>3000</v>
      </c>
      <c r="I438" s="51">
        <v>9600</v>
      </c>
      <c r="J438" s="51">
        <v>1760</v>
      </c>
      <c r="K438" s="51">
        <v>638</v>
      </c>
      <c r="L438" s="51">
        <v>40</v>
      </c>
      <c r="M438" s="51" t="s">
        <v>2450</v>
      </c>
      <c r="N438" s="51" t="s">
        <v>1351</v>
      </c>
      <c r="O438" s="40"/>
    </row>
    <row r="439" spans="1:15" s="26" customFormat="1" ht="57.75" customHeight="1">
      <c r="A439" s="51">
        <v>41</v>
      </c>
      <c r="B439" s="51" t="s">
        <v>1541</v>
      </c>
      <c r="C439" s="51" t="s">
        <v>1542</v>
      </c>
      <c r="D439" s="51" t="s">
        <v>1543</v>
      </c>
      <c r="E439" s="51" t="s">
        <v>1544</v>
      </c>
      <c r="F439" s="51">
        <v>33210</v>
      </c>
      <c r="G439" s="51">
        <v>32562</v>
      </c>
      <c r="H439" s="51">
        <v>20000</v>
      </c>
      <c r="I439" s="51">
        <v>40000</v>
      </c>
      <c r="J439" s="51">
        <v>11764</v>
      </c>
      <c r="K439" s="51">
        <v>3774</v>
      </c>
      <c r="L439" s="51">
        <v>0</v>
      </c>
      <c r="M439" s="51" t="s">
        <v>2451</v>
      </c>
      <c r="N439" s="51" t="s">
        <v>1545</v>
      </c>
      <c r="O439" s="40"/>
    </row>
    <row r="440" spans="1:214" s="12" customFormat="1" ht="39.75" customHeight="1">
      <c r="A440" s="51">
        <v>42</v>
      </c>
      <c r="B440" s="51" t="s">
        <v>1546</v>
      </c>
      <c r="C440" s="51" t="s">
        <v>1547</v>
      </c>
      <c r="D440" s="51" t="s">
        <v>1548</v>
      </c>
      <c r="E440" s="51" t="s">
        <v>1409</v>
      </c>
      <c r="F440" s="51">
        <v>62000</v>
      </c>
      <c r="G440" s="51">
        <v>54153</v>
      </c>
      <c r="H440" s="51">
        <v>40000</v>
      </c>
      <c r="I440" s="51">
        <v>36000</v>
      </c>
      <c r="J440" s="51">
        <v>9000</v>
      </c>
      <c r="K440" s="51">
        <v>4680</v>
      </c>
      <c r="L440" s="51">
        <v>0</v>
      </c>
      <c r="M440" s="51" t="s">
        <v>2452</v>
      </c>
      <c r="N440" s="51" t="s">
        <v>401</v>
      </c>
      <c r="O440" s="36"/>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c r="CZ440" s="15"/>
      <c r="DA440" s="15"/>
      <c r="DB440" s="15"/>
      <c r="DC440" s="15"/>
      <c r="DD440" s="15"/>
      <c r="DE440" s="15"/>
      <c r="DF440" s="15"/>
      <c r="DG440" s="15"/>
      <c r="DH440" s="15"/>
      <c r="DI440" s="15"/>
      <c r="DJ440" s="15"/>
      <c r="DK440" s="15"/>
      <c r="DL440" s="15"/>
      <c r="DM440" s="15"/>
      <c r="DN440" s="15"/>
      <c r="DO440" s="15"/>
      <c r="DP440" s="15"/>
      <c r="DQ440" s="15"/>
      <c r="DR440" s="15"/>
      <c r="DS440" s="15"/>
      <c r="DT440" s="15"/>
      <c r="DU440" s="15"/>
      <c r="DV440" s="15"/>
      <c r="DW440" s="15"/>
      <c r="DX440" s="15"/>
      <c r="DY440" s="15"/>
      <c r="DZ440" s="15"/>
      <c r="EA440" s="15"/>
      <c r="EB440" s="15"/>
      <c r="EC440" s="15"/>
      <c r="ED440" s="15"/>
      <c r="EE440" s="15"/>
      <c r="EF440" s="15"/>
      <c r="EG440" s="15"/>
      <c r="EH440" s="15"/>
      <c r="EI440" s="15"/>
      <c r="EJ440" s="15"/>
      <c r="EK440" s="15"/>
      <c r="EL440" s="15"/>
      <c r="EM440" s="15"/>
      <c r="EN440" s="15"/>
      <c r="EO440" s="15"/>
      <c r="EP440" s="15"/>
      <c r="EQ440" s="15"/>
      <c r="ER440" s="15"/>
      <c r="ES440" s="15"/>
      <c r="ET440" s="15"/>
      <c r="EU440" s="15"/>
      <c r="EV440" s="15"/>
      <c r="EW440" s="15"/>
      <c r="EX440" s="15"/>
      <c r="EY440" s="15"/>
      <c r="EZ440" s="15"/>
      <c r="FA440" s="15"/>
      <c r="FB440" s="15"/>
      <c r="FC440" s="15"/>
      <c r="FD440" s="15"/>
      <c r="FE440" s="15"/>
      <c r="FF440" s="15"/>
      <c r="FG440" s="15"/>
      <c r="FH440" s="15"/>
      <c r="FI440" s="15"/>
      <c r="FJ440" s="15"/>
      <c r="FK440" s="15"/>
      <c r="FL440" s="15"/>
      <c r="FM440" s="15"/>
      <c r="FN440" s="15"/>
      <c r="FO440" s="15"/>
      <c r="FP440" s="15"/>
      <c r="FQ440" s="15"/>
      <c r="FR440" s="15"/>
      <c r="FS440" s="15"/>
      <c r="FT440" s="15"/>
      <c r="FU440" s="15"/>
      <c r="FV440" s="15"/>
      <c r="FW440" s="15"/>
      <c r="FX440" s="15"/>
      <c r="FY440" s="15"/>
      <c r="FZ440" s="15"/>
      <c r="GA440" s="15"/>
      <c r="GB440" s="15"/>
      <c r="GC440" s="15"/>
      <c r="GD440" s="15"/>
      <c r="GE440" s="15"/>
      <c r="GF440" s="15"/>
      <c r="GG440" s="15"/>
      <c r="GH440" s="15"/>
      <c r="GI440" s="15"/>
      <c r="GJ440" s="15"/>
      <c r="GK440" s="15"/>
      <c r="GL440" s="15"/>
      <c r="GM440" s="15"/>
      <c r="GN440" s="15"/>
      <c r="GO440" s="15"/>
      <c r="GP440" s="15"/>
      <c r="GQ440" s="15"/>
      <c r="GR440" s="15"/>
      <c r="GS440" s="15"/>
      <c r="GT440" s="15"/>
      <c r="GU440" s="15"/>
      <c r="GV440" s="15"/>
      <c r="GW440" s="15"/>
      <c r="GX440" s="15"/>
      <c r="GY440" s="15"/>
      <c r="GZ440" s="15"/>
      <c r="HA440" s="15"/>
      <c r="HB440" s="15"/>
      <c r="HC440" s="15"/>
      <c r="HD440" s="15"/>
      <c r="HE440" s="15"/>
      <c r="HF440" s="15"/>
    </row>
    <row r="441" spans="1:214" s="12" customFormat="1" ht="39.75" customHeight="1">
      <c r="A441" s="51">
        <v>43</v>
      </c>
      <c r="B441" s="51" t="s">
        <v>1549</v>
      </c>
      <c r="C441" s="51" t="s">
        <v>1550</v>
      </c>
      <c r="D441" s="51" t="s">
        <v>1551</v>
      </c>
      <c r="E441" s="51" t="s">
        <v>2453</v>
      </c>
      <c r="F441" s="51">
        <v>24593</v>
      </c>
      <c r="G441" s="51">
        <v>23270</v>
      </c>
      <c r="H441" s="51">
        <v>16000</v>
      </c>
      <c r="I441" s="51">
        <v>26500</v>
      </c>
      <c r="J441" s="51">
        <v>7203</v>
      </c>
      <c r="K441" s="51">
        <v>4425</v>
      </c>
      <c r="L441" s="51">
        <v>73.53</v>
      </c>
      <c r="M441" s="51" t="s">
        <v>2454</v>
      </c>
      <c r="N441" s="51" t="s">
        <v>1360</v>
      </c>
      <c r="O441" s="37"/>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c r="CZ441" s="15"/>
      <c r="DA441" s="15"/>
      <c r="DB441" s="15"/>
      <c r="DC441" s="15"/>
      <c r="DD441" s="15"/>
      <c r="DE441" s="15"/>
      <c r="DF441" s="15"/>
      <c r="DG441" s="15"/>
      <c r="DH441" s="15"/>
      <c r="DI441" s="15"/>
      <c r="DJ441" s="15"/>
      <c r="DK441" s="15"/>
      <c r="DL441" s="15"/>
      <c r="DM441" s="15"/>
      <c r="DN441" s="15"/>
      <c r="DO441" s="15"/>
      <c r="DP441" s="15"/>
      <c r="DQ441" s="15"/>
      <c r="DR441" s="15"/>
      <c r="DS441" s="15"/>
      <c r="DT441" s="15"/>
      <c r="DU441" s="15"/>
      <c r="DV441" s="15"/>
      <c r="DW441" s="15"/>
      <c r="DX441" s="15"/>
      <c r="DY441" s="15"/>
      <c r="DZ441" s="15"/>
      <c r="EA441" s="15"/>
      <c r="EB441" s="15"/>
      <c r="EC441" s="15"/>
      <c r="ED441" s="15"/>
      <c r="EE441" s="15"/>
      <c r="EF441" s="15"/>
      <c r="EG441" s="15"/>
      <c r="EH441" s="15"/>
      <c r="EI441" s="15"/>
      <c r="EJ441" s="15"/>
      <c r="EK441" s="15"/>
      <c r="EL441" s="15"/>
      <c r="EM441" s="15"/>
      <c r="EN441" s="15"/>
      <c r="EO441" s="15"/>
      <c r="EP441" s="15"/>
      <c r="EQ441" s="15"/>
      <c r="ER441" s="15"/>
      <c r="ES441" s="15"/>
      <c r="ET441" s="15"/>
      <c r="EU441" s="15"/>
      <c r="EV441" s="15"/>
      <c r="EW441" s="15"/>
      <c r="EX441" s="15"/>
      <c r="EY441" s="15"/>
      <c r="EZ441" s="15"/>
      <c r="FA441" s="15"/>
      <c r="FB441" s="15"/>
      <c r="FC441" s="15"/>
      <c r="FD441" s="15"/>
      <c r="FE441" s="15"/>
      <c r="FF441" s="15"/>
      <c r="FG441" s="15"/>
      <c r="FH441" s="15"/>
      <c r="FI441" s="15"/>
      <c r="FJ441" s="15"/>
      <c r="FK441" s="15"/>
      <c r="FL441" s="15"/>
      <c r="FM441" s="15"/>
      <c r="FN441" s="15"/>
      <c r="FO441" s="15"/>
      <c r="FP441" s="15"/>
      <c r="FQ441" s="15"/>
      <c r="FR441" s="15"/>
      <c r="FS441" s="15"/>
      <c r="FT441" s="15"/>
      <c r="FU441" s="15"/>
      <c r="FV441" s="15"/>
      <c r="FW441" s="15"/>
      <c r="FX441" s="15"/>
      <c r="FY441" s="15"/>
      <c r="FZ441" s="15"/>
      <c r="GA441" s="15"/>
      <c r="GB441" s="15"/>
      <c r="GC441" s="15"/>
      <c r="GD441" s="15"/>
      <c r="GE441" s="15"/>
      <c r="GF441" s="15"/>
      <c r="GG441" s="15"/>
      <c r="GH441" s="15"/>
      <c r="GI441" s="15"/>
      <c r="GJ441" s="15"/>
      <c r="GK441" s="15"/>
      <c r="GL441" s="15"/>
      <c r="GM441" s="15"/>
      <c r="GN441" s="15"/>
      <c r="GO441" s="15"/>
      <c r="GP441" s="15"/>
      <c r="GQ441" s="15"/>
      <c r="GR441" s="15"/>
      <c r="GS441" s="15"/>
      <c r="GT441" s="15"/>
      <c r="GU441" s="15"/>
      <c r="GV441" s="15"/>
      <c r="GW441" s="15"/>
      <c r="GX441" s="15"/>
      <c r="GY441" s="15"/>
      <c r="GZ441" s="15"/>
      <c r="HA441" s="15"/>
      <c r="HB441" s="15"/>
      <c r="HC441" s="15"/>
      <c r="HD441" s="15"/>
      <c r="HE441" s="15"/>
      <c r="HF441" s="15"/>
    </row>
    <row r="442" spans="1:15" s="13" customFormat="1" ht="39.75" customHeight="1">
      <c r="A442" s="51">
        <v>44</v>
      </c>
      <c r="B442" s="51" t="s">
        <v>1552</v>
      </c>
      <c r="C442" s="51" t="s">
        <v>1553</v>
      </c>
      <c r="D442" s="51" t="s">
        <v>1554</v>
      </c>
      <c r="E442" s="51" t="s">
        <v>2455</v>
      </c>
      <c r="F442" s="51">
        <v>23856</v>
      </c>
      <c r="G442" s="51">
        <v>22703</v>
      </c>
      <c r="H442" s="51">
        <v>15000</v>
      </c>
      <c r="I442" s="51">
        <v>29500</v>
      </c>
      <c r="J442" s="51">
        <v>11062</v>
      </c>
      <c r="K442" s="51">
        <v>6109</v>
      </c>
      <c r="L442" s="51">
        <v>32.5</v>
      </c>
      <c r="M442" s="51" t="s">
        <v>2456</v>
      </c>
      <c r="N442" s="51" t="s">
        <v>1360</v>
      </c>
      <c r="O442" s="37"/>
    </row>
    <row r="443" spans="1:15" s="13" customFormat="1" ht="47.25" customHeight="1">
      <c r="A443" s="51">
        <v>45</v>
      </c>
      <c r="B443" s="50" t="s">
        <v>1555</v>
      </c>
      <c r="C443" s="50" t="s">
        <v>1556</v>
      </c>
      <c r="D443" s="50" t="s">
        <v>1557</v>
      </c>
      <c r="E443" s="50" t="s">
        <v>1497</v>
      </c>
      <c r="F443" s="50">
        <v>16000</v>
      </c>
      <c r="G443" s="50">
        <v>13176</v>
      </c>
      <c r="H443" s="50">
        <v>7000</v>
      </c>
      <c r="I443" s="50">
        <v>25500</v>
      </c>
      <c r="J443" s="50">
        <v>3442.55</v>
      </c>
      <c r="K443" s="50">
        <v>1147.52</v>
      </c>
      <c r="L443" s="50">
        <v>50</v>
      </c>
      <c r="M443" s="50" t="s">
        <v>2457</v>
      </c>
      <c r="N443" s="50" t="s">
        <v>1558</v>
      </c>
      <c r="O443" s="42"/>
    </row>
    <row r="444" spans="1:15" s="13" customFormat="1" ht="39.75" customHeight="1">
      <c r="A444" s="51">
        <v>46</v>
      </c>
      <c r="B444" s="50" t="s">
        <v>1555</v>
      </c>
      <c r="C444" s="50" t="s">
        <v>1559</v>
      </c>
      <c r="D444" s="50" t="s">
        <v>1560</v>
      </c>
      <c r="E444" s="50" t="s">
        <v>1497</v>
      </c>
      <c r="F444" s="50">
        <v>11000</v>
      </c>
      <c r="G444" s="50">
        <v>8740</v>
      </c>
      <c r="H444" s="50">
        <v>7000</v>
      </c>
      <c r="I444" s="50">
        <v>31200</v>
      </c>
      <c r="J444" s="50">
        <v>4922.13</v>
      </c>
      <c r="K444" s="50">
        <v>1230.53</v>
      </c>
      <c r="L444" s="50">
        <v>40</v>
      </c>
      <c r="M444" s="50" t="s">
        <v>2457</v>
      </c>
      <c r="N444" s="50" t="s">
        <v>1558</v>
      </c>
      <c r="O444" s="42"/>
    </row>
    <row r="445" spans="1:15" s="13" customFormat="1" ht="39.75" customHeight="1">
      <c r="A445" s="51">
        <v>47</v>
      </c>
      <c r="B445" s="46" t="s">
        <v>720</v>
      </c>
      <c r="C445" s="46" t="s">
        <v>1561</v>
      </c>
      <c r="D445" s="46" t="s">
        <v>1562</v>
      </c>
      <c r="E445" s="46" t="s">
        <v>1563</v>
      </c>
      <c r="F445" s="46">
        <v>23152</v>
      </c>
      <c r="G445" s="46">
        <v>15230</v>
      </c>
      <c r="H445" s="46">
        <v>0</v>
      </c>
      <c r="I445" s="46">
        <v>13200</v>
      </c>
      <c r="J445" s="46">
        <v>7500</v>
      </c>
      <c r="K445" s="46">
        <v>5500</v>
      </c>
      <c r="L445" s="46">
        <v>0</v>
      </c>
      <c r="M445" s="50" t="s">
        <v>2458</v>
      </c>
      <c r="N445" s="50" t="s">
        <v>1564</v>
      </c>
      <c r="O445" s="42"/>
    </row>
    <row r="446" spans="1:15" s="13" customFormat="1" ht="39.75" customHeight="1">
      <c r="A446" s="51">
        <v>48</v>
      </c>
      <c r="B446" s="46" t="s">
        <v>1565</v>
      </c>
      <c r="C446" s="46" t="s">
        <v>1566</v>
      </c>
      <c r="D446" s="46" t="s">
        <v>2459</v>
      </c>
      <c r="E446" s="46" t="s">
        <v>496</v>
      </c>
      <c r="F446" s="46">
        <v>3500</v>
      </c>
      <c r="G446" s="46">
        <v>3000</v>
      </c>
      <c r="H446" s="46">
        <v>0</v>
      </c>
      <c r="I446" s="46">
        <v>1200</v>
      </c>
      <c r="J446" s="46">
        <v>800</v>
      </c>
      <c r="K446" s="46">
        <v>450</v>
      </c>
      <c r="L446" s="46">
        <v>0</v>
      </c>
      <c r="M446" s="50" t="s">
        <v>2253</v>
      </c>
      <c r="N446" s="50" t="s">
        <v>1567</v>
      </c>
      <c r="O446" s="42"/>
    </row>
    <row r="447" spans="1:15" s="12" customFormat="1" ht="39.75" customHeight="1">
      <c r="A447" s="51">
        <v>49</v>
      </c>
      <c r="B447" s="51" t="s">
        <v>1568</v>
      </c>
      <c r="C447" s="51" t="s">
        <v>1569</v>
      </c>
      <c r="D447" s="51" t="s">
        <v>1570</v>
      </c>
      <c r="E447" s="51" t="s">
        <v>2460</v>
      </c>
      <c r="F447" s="50">
        <v>13000</v>
      </c>
      <c r="G447" s="51">
        <v>11000</v>
      </c>
      <c r="H447" s="46">
        <v>0</v>
      </c>
      <c r="I447" s="50">
        <v>21000</v>
      </c>
      <c r="J447" s="50">
        <v>3500</v>
      </c>
      <c r="K447" s="50">
        <v>800</v>
      </c>
      <c r="L447" s="46">
        <v>0</v>
      </c>
      <c r="M447" s="51" t="s">
        <v>2461</v>
      </c>
      <c r="N447" s="51" t="s">
        <v>1486</v>
      </c>
      <c r="O447" s="36"/>
    </row>
    <row r="448" spans="1:15" s="12" customFormat="1" ht="39.75" customHeight="1">
      <c r="A448" s="51">
        <v>50</v>
      </c>
      <c r="B448" s="51" t="s">
        <v>1571</v>
      </c>
      <c r="C448" s="51" t="s">
        <v>1572</v>
      </c>
      <c r="D448" s="51" t="s">
        <v>1573</v>
      </c>
      <c r="E448" s="51" t="s">
        <v>2462</v>
      </c>
      <c r="F448" s="51">
        <v>11000</v>
      </c>
      <c r="G448" s="51">
        <v>10000</v>
      </c>
      <c r="H448" s="51">
        <v>0</v>
      </c>
      <c r="I448" s="68">
        <v>18000</v>
      </c>
      <c r="J448" s="51">
        <v>2500</v>
      </c>
      <c r="K448" s="50">
        <v>600</v>
      </c>
      <c r="L448" s="88">
        <v>0</v>
      </c>
      <c r="M448" s="51" t="s">
        <v>2461</v>
      </c>
      <c r="N448" s="51" t="s">
        <v>1574</v>
      </c>
      <c r="O448" s="36"/>
    </row>
    <row r="449" spans="1:15" s="13" customFormat="1" ht="39.75" customHeight="1">
      <c r="A449" s="51">
        <v>51</v>
      </c>
      <c r="B449" s="51" t="s">
        <v>1575</v>
      </c>
      <c r="C449" s="51" t="s">
        <v>1576</v>
      </c>
      <c r="D449" s="51" t="s">
        <v>1577</v>
      </c>
      <c r="E449" s="51" t="s">
        <v>1196</v>
      </c>
      <c r="F449" s="51">
        <v>4600</v>
      </c>
      <c r="G449" s="51">
        <v>4574</v>
      </c>
      <c r="H449" s="51">
        <v>0</v>
      </c>
      <c r="I449" s="51">
        <v>10000</v>
      </c>
      <c r="J449" s="51">
        <v>838</v>
      </c>
      <c r="K449" s="51">
        <v>662</v>
      </c>
      <c r="L449" s="51">
        <v>0</v>
      </c>
      <c r="M449" s="51" t="s">
        <v>2463</v>
      </c>
      <c r="N449" s="51" t="s">
        <v>1578</v>
      </c>
      <c r="O449" s="36"/>
    </row>
    <row r="450" spans="1:15" s="13" customFormat="1" ht="39.75" customHeight="1">
      <c r="A450" s="51">
        <v>52</v>
      </c>
      <c r="B450" s="50" t="s">
        <v>1579</v>
      </c>
      <c r="C450" s="50" t="s">
        <v>1580</v>
      </c>
      <c r="D450" s="50" t="s">
        <v>1581</v>
      </c>
      <c r="E450" s="50" t="s">
        <v>2464</v>
      </c>
      <c r="F450" s="50">
        <v>13700</v>
      </c>
      <c r="G450" s="50">
        <v>11892</v>
      </c>
      <c r="H450" s="50">
        <v>0</v>
      </c>
      <c r="I450" s="50">
        <v>52500</v>
      </c>
      <c r="J450" s="50">
        <v>4977</v>
      </c>
      <c r="K450" s="50">
        <v>2719</v>
      </c>
      <c r="L450" s="50">
        <v>21.68</v>
      </c>
      <c r="M450" s="50" t="s">
        <v>2465</v>
      </c>
      <c r="N450" s="50" t="s">
        <v>1582</v>
      </c>
      <c r="O450" s="42"/>
    </row>
    <row r="451" spans="1:15" s="13" customFormat="1" ht="39.75" customHeight="1">
      <c r="A451" s="51">
        <v>53</v>
      </c>
      <c r="B451" s="50" t="s">
        <v>1583</v>
      </c>
      <c r="C451" s="50" t="s">
        <v>1584</v>
      </c>
      <c r="D451" s="50" t="s">
        <v>1585</v>
      </c>
      <c r="E451" s="50" t="s">
        <v>1437</v>
      </c>
      <c r="F451" s="50">
        <v>12600</v>
      </c>
      <c r="G451" s="50">
        <v>11874</v>
      </c>
      <c r="H451" s="50">
        <v>0</v>
      </c>
      <c r="I451" s="50">
        <v>18450</v>
      </c>
      <c r="J451" s="50">
        <v>2812</v>
      </c>
      <c r="K451" s="50">
        <v>2387</v>
      </c>
      <c r="L451" s="50">
        <v>0</v>
      </c>
      <c r="M451" s="50" t="s">
        <v>2466</v>
      </c>
      <c r="N451" s="50" t="s">
        <v>1582</v>
      </c>
      <c r="O451" s="42"/>
    </row>
    <row r="452" spans="1:15" s="12" customFormat="1" ht="39.75" customHeight="1">
      <c r="A452" s="51">
        <v>54</v>
      </c>
      <c r="B452" s="51" t="s">
        <v>1590</v>
      </c>
      <c r="C452" s="51" t="s">
        <v>1591</v>
      </c>
      <c r="D452" s="51" t="s">
        <v>1592</v>
      </c>
      <c r="E452" s="51" t="s">
        <v>239</v>
      </c>
      <c r="F452" s="51">
        <v>14500</v>
      </c>
      <c r="G452" s="51">
        <v>12641</v>
      </c>
      <c r="H452" s="51">
        <v>2000</v>
      </c>
      <c r="I452" s="51">
        <v>28000</v>
      </c>
      <c r="J452" s="51">
        <v>3360</v>
      </c>
      <c r="K452" s="51">
        <v>1200</v>
      </c>
      <c r="L452" s="51">
        <v>0</v>
      </c>
      <c r="M452" s="51" t="s">
        <v>2467</v>
      </c>
      <c r="N452" s="51" t="s">
        <v>1898</v>
      </c>
      <c r="O452" s="36"/>
    </row>
    <row r="453" spans="1:15" s="18" customFormat="1" ht="55.5" customHeight="1">
      <c r="A453" s="51">
        <v>55</v>
      </c>
      <c r="B453" s="50" t="s">
        <v>1593</v>
      </c>
      <c r="C453" s="50" t="s">
        <v>1594</v>
      </c>
      <c r="D453" s="50" t="s">
        <v>1595</v>
      </c>
      <c r="E453" s="50" t="s">
        <v>1596</v>
      </c>
      <c r="F453" s="50">
        <v>30944</v>
      </c>
      <c r="G453" s="50">
        <v>24636</v>
      </c>
      <c r="H453" s="50">
        <v>21661</v>
      </c>
      <c r="I453" s="50">
        <v>49623</v>
      </c>
      <c r="J453" s="50">
        <v>5679</v>
      </c>
      <c r="K453" s="50">
        <v>1893</v>
      </c>
      <c r="L453" s="50">
        <v>0</v>
      </c>
      <c r="M453" s="50" t="s">
        <v>2468</v>
      </c>
      <c r="N453" s="50" t="s">
        <v>1597</v>
      </c>
      <c r="O453" s="41"/>
    </row>
    <row r="454" spans="1:15" s="18" customFormat="1" ht="39.75" customHeight="1">
      <c r="A454" s="51">
        <v>56</v>
      </c>
      <c r="B454" s="50" t="s">
        <v>1598</v>
      </c>
      <c r="C454" s="50" t="s">
        <v>1599</v>
      </c>
      <c r="D454" s="50" t="s">
        <v>1600</v>
      </c>
      <c r="E454" s="50" t="s">
        <v>1601</v>
      </c>
      <c r="F454" s="50">
        <v>13500</v>
      </c>
      <c r="G454" s="50">
        <v>4000</v>
      </c>
      <c r="H454" s="50">
        <v>9450</v>
      </c>
      <c r="I454" s="50">
        <v>60000</v>
      </c>
      <c r="J454" s="50">
        <v>3000</v>
      </c>
      <c r="K454" s="50">
        <v>2445</v>
      </c>
      <c r="L454" s="50">
        <v>0</v>
      </c>
      <c r="M454" s="50" t="s">
        <v>2469</v>
      </c>
      <c r="N454" s="50" t="s">
        <v>1602</v>
      </c>
      <c r="O454" s="41"/>
    </row>
    <row r="455" spans="1:15" s="34" customFormat="1" ht="39.75" customHeight="1">
      <c r="A455" s="51">
        <v>57</v>
      </c>
      <c r="B455" s="50" t="s">
        <v>1598</v>
      </c>
      <c r="C455" s="50" t="s">
        <v>1603</v>
      </c>
      <c r="D455" s="50" t="s">
        <v>1604</v>
      </c>
      <c r="E455" s="50" t="s">
        <v>1339</v>
      </c>
      <c r="F455" s="50">
        <v>13500</v>
      </c>
      <c r="G455" s="50">
        <v>3500</v>
      </c>
      <c r="H455" s="50">
        <v>9450</v>
      </c>
      <c r="I455" s="50">
        <v>110000</v>
      </c>
      <c r="J455" s="50">
        <v>11000</v>
      </c>
      <c r="K455" s="50">
        <v>5858</v>
      </c>
      <c r="L455" s="50">
        <v>0</v>
      </c>
      <c r="M455" s="50" t="s">
        <v>2469</v>
      </c>
      <c r="N455" s="50" t="s">
        <v>1602</v>
      </c>
      <c r="O455" s="41"/>
    </row>
    <row r="456" spans="1:15" s="34" customFormat="1" ht="39.75" customHeight="1">
      <c r="A456" s="51">
        <v>58</v>
      </c>
      <c r="B456" s="50" t="s">
        <v>1605</v>
      </c>
      <c r="C456" s="50" t="s">
        <v>1606</v>
      </c>
      <c r="D456" s="50" t="s">
        <v>1607</v>
      </c>
      <c r="E456" s="50" t="s">
        <v>1403</v>
      </c>
      <c r="F456" s="50">
        <v>7800</v>
      </c>
      <c r="G456" s="50">
        <v>4100</v>
      </c>
      <c r="H456" s="50">
        <v>5500</v>
      </c>
      <c r="I456" s="50">
        <v>8000</v>
      </c>
      <c r="J456" s="50">
        <v>720</v>
      </c>
      <c r="K456" s="50">
        <v>512</v>
      </c>
      <c r="L456" s="50">
        <v>0</v>
      </c>
      <c r="M456" s="50" t="s">
        <v>2469</v>
      </c>
      <c r="N456" s="50" t="s">
        <v>116</v>
      </c>
      <c r="O456" s="57"/>
    </row>
    <row r="457" spans="1:15" s="34" customFormat="1" ht="39.75" customHeight="1">
      <c r="A457" s="51">
        <v>59</v>
      </c>
      <c r="B457" s="50" t="s">
        <v>1608</v>
      </c>
      <c r="C457" s="50" t="s">
        <v>1609</v>
      </c>
      <c r="D457" s="50" t="s">
        <v>1610</v>
      </c>
      <c r="E457" s="50" t="s">
        <v>1611</v>
      </c>
      <c r="F457" s="50">
        <v>20000</v>
      </c>
      <c r="G457" s="50">
        <v>15000</v>
      </c>
      <c r="H457" s="50">
        <v>8000</v>
      </c>
      <c r="I457" s="50">
        <v>35000</v>
      </c>
      <c r="J457" s="50">
        <v>6000</v>
      </c>
      <c r="K457" s="50">
        <v>1000</v>
      </c>
      <c r="L457" s="50">
        <v>0</v>
      </c>
      <c r="M457" s="50" t="s">
        <v>2469</v>
      </c>
      <c r="N457" s="50" t="s">
        <v>143</v>
      </c>
      <c r="O457" s="57"/>
    </row>
    <row r="458" spans="1:15" s="34" customFormat="1" ht="39.75" customHeight="1">
      <c r="A458" s="51">
        <v>60</v>
      </c>
      <c r="B458" s="50" t="s">
        <v>1613</v>
      </c>
      <c r="C458" s="50" t="s">
        <v>1614</v>
      </c>
      <c r="D458" s="50" t="s">
        <v>1615</v>
      </c>
      <c r="E458" s="50" t="s">
        <v>1339</v>
      </c>
      <c r="F458" s="50">
        <v>11000</v>
      </c>
      <c r="G458" s="50">
        <v>8600</v>
      </c>
      <c r="H458" s="50">
        <v>0</v>
      </c>
      <c r="I458" s="50">
        <v>55000</v>
      </c>
      <c r="J458" s="50">
        <v>6200</v>
      </c>
      <c r="K458" s="50">
        <v>2500</v>
      </c>
      <c r="L458" s="50">
        <v>0</v>
      </c>
      <c r="M458" s="50" t="s">
        <v>2470</v>
      </c>
      <c r="N458" s="50" t="s">
        <v>1616</v>
      </c>
      <c r="O458" s="57"/>
    </row>
    <row r="459" spans="1:15" s="34" customFormat="1" ht="39.75" customHeight="1">
      <c r="A459" s="51">
        <v>61</v>
      </c>
      <c r="B459" s="50" t="s">
        <v>1613</v>
      </c>
      <c r="C459" s="50" t="s">
        <v>1617</v>
      </c>
      <c r="D459" s="50" t="s">
        <v>1618</v>
      </c>
      <c r="E459" s="50" t="s">
        <v>356</v>
      </c>
      <c r="F459" s="50">
        <v>13460</v>
      </c>
      <c r="G459" s="50">
        <v>12328.6</v>
      </c>
      <c r="H459" s="50">
        <v>6600</v>
      </c>
      <c r="I459" s="50">
        <v>42000</v>
      </c>
      <c r="J459" s="50">
        <v>6900</v>
      </c>
      <c r="K459" s="50">
        <v>4400</v>
      </c>
      <c r="L459" s="50">
        <v>48.36</v>
      </c>
      <c r="M459" s="50" t="s">
        <v>2471</v>
      </c>
      <c r="N459" s="50" t="s">
        <v>1619</v>
      </c>
      <c r="O459" s="57"/>
    </row>
    <row r="460" spans="1:15" s="18" customFormat="1" ht="62.25" customHeight="1">
      <c r="A460" s="51">
        <v>62</v>
      </c>
      <c r="B460" s="50" t="s">
        <v>1620</v>
      </c>
      <c r="C460" s="50" t="s">
        <v>1621</v>
      </c>
      <c r="D460" s="50" t="s">
        <v>1622</v>
      </c>
      <c r="E460" s="50" t="s">
        <v>1623</v>
      </c>
      <c r="F460" s="50">
        <v>52252.84</v>
      </c>
      <c r="G460" s="50">
        <v>41610.93</v>
      </c>
      <c r="H460" s="50">
        <v>20000</v>
      </c>
      <c r="I460" s="50">
        <v>146100</v>
      </c>
      <c r="J460" s="50">
        <v>34136</v>
      </c>
      <c r="K460" s="50">
        <v>15063.15</v>
      </c>
      <c r="L460" s="50">
        <v>80</v>
      </c>
      <c r="M460" s="50" t="s">
        <v>2472</v>
      </c>
      <c r="N460" s="50" t="s">
        <v>1624</v>
      </c>
      <c r="O460" s="41"/>
    </row>
    <row r="461" spans="1:15" s="18" customFormat="1" ht="39.75" customHeight="1">
      <c r="A461" s="51">
        <v>63</v>
      </c>
      <c r="B461" s="50" t="s">
        <v>789</v>
      </c>
      <c r="C461" s="50" t="s">
        <v>1625</v>
      </c>
      <c r="D461" s="50" t="s">
        <v>1626</v>
      </c>
      <c r="E461" s="50" t="s">
        <v>1437</v>
      </c>
      <c r="F461" s="50">
        <v>104262</v>
      </c>
      <c r="G461" s="50">
        <v>100000</v>
      </c>
      <c r="H461" s="50">
        <v>0</v>
      </c>
      <c r="I461" s="50">
        <v>250000</v>
      </c>
      <c r="J461" s="50">
        <v>72000</v>
      </c>
      <c r="K461" s="50">
        <v>23215</v>
      </c>
      <c r="L461" s="50">
        <v>0</v>
      </c>
      <c r="M461" s="50" t="s">
        <v>2473</v>
      </c>
      <c r="N461" s="50" t="s">
        <v>1616</v>
      </c>
      <c r="O461" s="41"/>
    </row>
    <row r="462" spans="1:15" s="18" customFormat="1" ht="39.75" customHeight="1">
      <c r="A462" s="51">
        <v>64</v>
      </c>
      <c r="B462" s="50" t="s">
        <v>1627</v>
      </c>
      <c r="C462" s="50" t="s">
        <v>1628</v>
      </c>
      <c r="D462" s="50" t="s">
        <v>1629</v>
      </c>
      <c r="E462" s="50" t="s">
        <v>1458</v>
      </c>
      <c r="F462" s="50">
        <v>20720</v>
      </c>
      <c r="G462" s="50">
        <v>18040</v>
      </c>
      <c r="H462" s="50">
        <v>10000</v>
      </c>
      <c r="I462" s="50">
        <v>165000</v>
      </c>
      <c r="J462" s="50">
        <v>13836</v>
      </c>
      <c r="K462" s="50">
        <v>4612</v>
      </c>
      <c r="L462" s="50">
        <v>0</v>
      </c>
      <c r="M462" s="50" t="s">
        <v>2474</v>
      </c>
      <c r="N462" s="50" t="s">
        <v>1630</v>
      </c>
      <c r="O462" s="41"/>
    </row>
    <row r="463" spans="1:15" s="12" customFormat="1" ht="76.5" customHeight="1">
      <c r="A463" s="51">
        <v>65</v>
      </c>
      <c r="B463" s="50" t="s">
        <v>1593</v>
      </c>
      <c r="C463" s="50" t="s">
        <v>1631</v>
      </c>
      <c r="D463" s="50" t="s">
        <v>1632</v>
      </c>
      <c r="E463" s="77" t="s">
        <v>2475</v>
      </c>
      <c r="F463" s="50">
        <v>1863564</v>
      </c>
      <c r="G463" s="50">
        <v>1454447</v>
      </c>
      <c r="H463" s="50">
        <v>1326985</v>
      </c>
      <c r="I463" s="50">
        <v>2180000</v>
      </c>
      <c r="J463" s="50">
        <v>275000</v>
      </c>
      <c r="K463" s="50">
        <v>246500</v>
      </c>
      <c r="L463" s="50">
        <v>2400</v>
      </c>
      <c r="M463" s="50" t="s">
        <v>2476</v>
      </c>
      <c r="N463" s="50" t="s">
        <v>1261</v>
      </c>
      <c r="O463" s="47"/>
    </row>
    <row r="464" spans="1:15" s="12" customFormat="1" ht="39.75" customHeight="1">
      <c r="A464" s="51">
        <v>66</v>
      </c>
      <c r="B464" s="51" t="s">
        <v>1633</v>
      </c>
      <c r="C464" s="51" t="s">
        <v>1634</v>
      </c>
      <c r="D464" s="51" t="s">
        <v>1635</v>
      </c>
      <c r="E464" s="51" t="s">
        <v>1601</v>
      </c>
      <c r="F464" s="51">
        <v>11000</v>
      </c>
      <c r="G464" s="51">
        <v>5000</v>
      </c>
      <c r="H464" s="51">
        <v>5000</v>
      </c>
      <c r="I464" s="51">
        <v>28000</v>
      </c>
      <c r="J464" s="51">
        <v>2600</v>
      </c>
      <c r="K464" s="51">
        <v>1400</v>
      </c>
      <c r="L464" s="51">
        <v>38</v>
      </c>
      <c r="M464" s="51" t="s">
        <v>1716</v>
      </c>
      <c r="N464" s="51" t="s">
        <v>1027</v>
      </c>
      <c r="O464" s="36"/>
    </row>
    <row r="465" spans="1:15" s="12" customFormat="1" ht="39.75" customHeight="1">
      <c r="A465" s="51">
        <v>67</v>
      </c>
      <c r="B465" s="50" t="s">
        <v>1646</v>
      </c>
      <c r="C465" s="50" t="s">
        <v>1647</v>
      </c>
      <c r="D465" s="50" t="s">
        <v>1648</v>
      </c>
      <c r="E465" s="50" t="s">
        <v>1649</v>
      </c>
      <c r="F465" s="50">
        <v>26200</v>
      </c>
      <c r="G465" s="50">
        <v>21000</v>
      </c>
      <c r="H465" s="50">
        <v>3000</v>
      </c>
      <c r="I465" s="50">
        <v>23900</v>
      </c>
      <c r="J465" s="50">
        <v>2600</v>
      </c>
      <c r="K465" s="50">
        <v>2000</v>
      </c>
      <c r="L465" s="50">
        <v>0</v>
      </c>
      <c r="M465" s="50" t="s">
        <v>2477</v>
      </c>
      <c r="N465" s="50" t="s">
        <v>1816</v>
      </c>
      <c r="O465" s="36"/>
    </row>
    <row r="466" spans="1:15" s="12" customFormat="1" ht="39.75" customHeight="1">
      <c r="A466" s="51">
        <v>68</v>
      </c>
      <c r="B466" s="50" t="s">
        <v>1650</v>
      </c>
      <c r="C466" s="50" t="s">
        <v>1651</v>
      </c>
      <c r="D466" s="50" t="s">
        <v>1652</v>
      </c>
      <c r="E466" s="50" t="s">
        <v>356</v>
      </c>
      <c r="F466" s="50">
        <v>10000</v>
      </c>
      <c r="G466" s="50">
        <v>5000</v>
      </c>
      <c r="H466" s="50">
        <v>2000</v>
      </c>
      <c r="I466" s="50">
        <v>10000</v>
      </c>
      <c r="J466" s="50">
        <v>3000</v>
      </c>
      <c r="K466" s="50">
        <v>1500</v>
      </c>
      <c r="L466" s="50">
        <v>100</v>
      </c>
      <c r="M466" s="50" t="s">
        <v>2478</v>
      </c>
      <c r="N466" s="50" t="s">
        <v>1486</v>
      </c>
      <c r="O466" s="36"/>
    </row>
    <row r="467" spans="1:15" s="12" customFormat="1" ht="39.75" customHeight="1">
      <c r="A467" s="51">
        <v>69</v>
      </c>
      <c r="B467" s="50" t="s">
        <v>1653</v>
      </c>
      <c r="C467" s="50" t="s">
        <v>1654</v>
      </c>
      <c r="D467" s="50" t="s">
        <v>1655</v>
      </c>
      <c r="E467" s="50" t="s">
        <v>1656</v>
      </c>
      <c r="F467" s="50">
        <v>95000</v>
      </c>
      <c r="G467" s="50">
        <v>86000</v>
      </c>
      <c r="H467" s="50">
        <v>50000</v>
      </c>
      <c r="I467" s="50">
        <v>66800</v>
      </c>
      <c r="J467" s="50">
        <v>22531.34</v>
      </c>
      <c r="K467" s="50">
        <v>14713.9</v>
      </c>
      <c r="L467" s="50">
        <v>0</v>
      </c>
      <c r="M467" s="50" t="s">
        <v>2478</v>
      </c>
      <c r="N467" s="50" t="s">
        <v>1218</v>
      </c>
      <c r="O467" s="36"/>
    </row>
    <row r="468" spans="1:15" s="12" customFormat="1" ht="39.75" customHeight="1">
      <c r="A468" s="51">
        <v>70</v>
      </c>
      <c r="B468" s="50" t="s">
        <v>1653</v>
      </c>
      <c r="C468" s="50" t="s">
        <v>1657</v>
      </c>
      <c r="D468" s="50" t="s">
        <v>1655</v>
      </c>
      <c r="E468" s="50" t="s">
        <v>1658</v>
      </c>
      <c r="F468" s="50">
        <v>8880.14</v>
      </c>
      <c r="G468" s="50">
        <v>5837.48</v>
      </c>
      <c r="H468" s="50">
        <v>5874.8</v>
      </c>
      <c r="I468" s="50">
        <v>13600</v>
      </c>
      <c r="J468" s="50">
        <v>2457.02</v>
      </c>
      <c r="K468" s="50">
        <v>1169.86</v>
      </c>
      <c r="L468" s="50">
        <v>0</v>
      </c>
      <c r="M468" s="50" t="s">
        <v>2479</v>
      </c>
      <c r="N468" s="50" t="s">
        <v>1311</v>
      </c>
      <c r="O468" s="36"/>
    </row>
    <row r="469" spans="1:15" s="12" customFormat="1" ht="76.5" customHeight="1">
      <c r="A469" s="51">
        <v>71</v>
      </c>
      <c r="B469" s="51" t="s">
        <v>1659</v>
      </c>
      <c r="C469" s="51" t="s">
        <v>1660</v>
      </c>
      <c r="D469" s="51" t="s">
        <v>1661</v>
      </c>
      <c r="E469" s="51" t="s">
        <v>1350</v>
      </c>
      <c r="F469" s="51">
        <v>152088</v>
      </c>
      <c r="G469" s="51">
        <v>129928</v>
      </c>
      <c r="H469" s="51">
        <v>106462</v>
      </c>
      <c r="I469" s="51">
        <v>310769</v>
      </c>
      <c r="J469" s="51">
        <v>50315</v>
      </c>
      <c r="K469" s="51">
        <v>24576</v>
      </c>
      <c r="L469" s="51">
        <v>21</v>
      </c>
      <c r="M469" s="51" t="s">
        <v>2480</v>
      </c>
      <c r="N469" s="51" t="s">
        <v>1662</v>
      </c>
      <c r="O469" s="36"/>
    </row>
    <row r="470" spans="1:15" s="12" customFormat="1" ht="39.75" customHeight="1">
      <c r="A470" s="51">
        <v>72</v>
      </c>
      <c r="B470" s="51" t="s">
        <v>1663</v>
      </c>
      <c r="C470" s="51" t="s">
        <v>1664</v>
      </c>
      <c r="D470" s="51" t="s">
        <v>1665</v>
      </c>
      <c r="E470" s="51" t="s">
        <v>286</v>
      </c>
      <c r="F470" s="51">
        <v>12481</v>
      </c>
      <c r="G470" s="51">
        <v>12481</v>
      </c>
      <c r="H470" s="51">
        <v>7488</v>
      </c>
      <c r="I470" s="51">
        <v>16531</v>
      </c>
      <c r="J470" s="51">
        <v>2120</v>
      </c>
      <c r="K470" s="51">
        <v>1675</v>
      </c>
      <c r="L470" s="51">
        <v>0</v>
      </c>
      <c r="M470" s="51" t="s">
        <v>2481</v>
      </c>
      <c r="N470" s="51" t="s">
        <v>1666</v>
      </c>
      <c r="O470" s="36"/>
    </row>
    <row r="471" spans="1:15" s="12" customFormat="1" ht="66.75" customHeight="1">
      <c r="A471" s="51">
        <v>73</v>
      </c>
      <c r="B471" s="51" t="s">
        <v>2482</v>
      </c>
      <c r="C471" s="51" t="s">
        <v>2483</v>
      </c>
      <c r="D471" s="51" t="s">
        <v>2484</v>
      </c>
      <c r="E471" s="51" t="s">
        <v>2485</v>
      </c>
      <c r="F471" s="51">
        <v>23502.4</v>
      </c>
      <c r="G471" s="51">
        <v>22962.4</v>
      </c>
      <c r="H471" s="51">
        <v>13858</v>
      </c>
      <c r="I471" s="51">
        <v>29268.5</v>
      </c>
      <c r="J471" s="51">
        <v>10383.8</v>
      </c>
      <c r="K471" s="51">
        <v>285.3</v>
      </c>
      <c r="L471" s="51">
        <v>64.89</v>
      </c>
      <c r="M471" s="51" t="s">
        <v>2486</v>
      </c>
      <c r="N471" s="51" t="s">
        <v>1667</v>
      </c>
      <c r="O471" s="36"/>
    </row>
    <row r="472" spans="1:15" s="12" customFormat="1" ht="65.25" customHeight="1">
      <c r="A472" s="51">
        <v>74</v>
      </c>
      <c r="B472" s="51" t="s">
        <v>1671</v>
      </c>
      <c r="C472" s="51" t="s">
        <v>1672</v>
      </c>
      <c r="D472" s="51" t="s">
        <v>1673</v>
      </c>
      <c r="E472" s="51" t="s">
        <v>2487</v>
      </c>
      <c r="F472" s="51">
        <v>93590</v>
      </c>
      <c r="G472" s="51">
        <v>86058</v>
      </c>
      <c r="H472" s="51">
        <v>60000</v>
      </c>
      <c r="I472" s="51">
        <v>232400</v>
      </c>
      <c r="J472" s="51">
        <v>58293</v>
      </c>
      <c r="K472" s="51">
        <v>36707</v>
      </c>
      <c r="L472" s="51">
        <v>0</v>
      </c>
      <c r="M472" s="51" t="s">
        <v>2488</v>
      </c>
      <c r="N472" s="51" t="s">
        <v>1674</v>
      </c>
      <c r="O472" s="36"/>
    </row>
    <row r="473" spans="1:15" s="12" customFormat="1" ht="39.75" customHeight="1">
      <c r="A473" s="51">
        <v>75</v>
      </c>
      <c r="B473" s="50" t="s">
        <v>1675</v>
      </c>
      <c r="C473" s="50" t="s">
        <v>1676</v>
      </c>
      <c r="D473" s="50" t="s">
        <v>1677</v>
      </c>
      <c r="E473" s="50" t="s">
        <v>286</v>
      </c>
      <c r="F473" s="50">
        <v>6790</v>
      </c>
      <c r="G473" s="50">
        <v>5900</v>
      </c>
      <c r="H473" s="50">
        <v>0</v>
      </c>
      <c r="I473" s="50">
        <v>44000</v>
      </c>
      <c r="J473" s="50">
        <v>2640</v>
      </c>
      <c r="K473" s="50">
        <v>2080</v>
      </c>
      <c r="L473" s="50">
        <v>35</v>
      </c>
      <c r="M473" s="50" t="s">
        <v>2489</v>
      </c>
      <c r="N473" s="50" t="s">
        <v>97</v>
      </c>
      <c r="O473" s="36"/>
    </row>
    <row r="474" spans="1:15" s="12" customFormat="1" ht="39.75" customHeight="1">
      <c r="A474" s="51">
        <v>76</v>
      </c>
      <c r="B474" s="50" t="s">
        <v>1675</v>
      </c>
      <c r="C474" s="50" t="s">
        <v>1678</v>
      </c>
      <c r="D474" s="50" t="s">
        <v>1679</v>
      </c>
      <c r="E474" s="50" t="s">
        <v>1601</v>
      </c>
      <c r="F474" s="50">
        <v>8620</v>
      </c>
      <c r="G474" s="50">
        <v>7510</v>
      </c>
      <c r="H474" s="50">
        <v>0</v>
      </c>
      <c r="I474" s="50">
        <v>51000</v>
      </c>
      <c r="J474" s="50">
        <v>5600</v>
      </c>
      <c r="K474" s="50">
        <v>3200</v>
      </c>
      <c r="L474" s="50">
        <v>10</v>
      </c>
      <c r="M474" s="50" t="s">
        <v>2489</v>
      </c>
      <c r="N474" s="50" t="s">
        <v>244</v>
      </c>
      <c r="O474" s="36"/>
    </row>
    <row r="475" spans="1:15" s="12" customFormat="1" ht="89.25" customHeight="1">
      <c r="A475" s="51">
        <v>77</v>
      </c>
      <c r="B475" s="51" t="s">
        <v>1680</v>
      </c>
      <c r="C475" s="51" t="s">
        <v>1681</v>
      </c>
      <c r="D475" s="51" t="s">
        <v>1682</v>
      </c>
      <c r="E475" s="51" t="s">
        <v>1563</v>
      </c>
      <c r="F475" s="51">
        <v>57708</v>
      </c>
      <c r="G475" s="51">
        <v>47708</v>
      </c>
      <c r="H475" s="51">
        <v>0</v>
      </c>
      <c r="I475" s="51">
        <v>76500</v>
      </c>
      <c r="J475" s="51">
        <v>11683</v>
      </c>
      <c r="K475" s="51">
        <v>3558</v>
      </c>
      <c r="L475" s="51">
        <v>195</v>
      </c>
      <c r="M475" s="50" t="s">
        <v>2490</v>
      </c>
      <c r="N475" s="51" t="s">
        <v>2561</v>
      </c>
      <c r="O475" s="36"/>
    </row>
    <row r="476" spans="1:15" s="12" customFormat="1" ht="39.75" customHeight="1">
      <c r="A476" s="51">
        <v>78</v>
      </c>
      <c r="B476" s="51" t="s">
        <v>1683</v>
      </c>
      <c r="C476" s="51" t="s">
        <v>1684</v>
      </c>
      <c r="D476" s="51" t="s">
        <v>1685</v>
      </c>
      <c r="E476" s="51" t="s">
        <v>1458</v>
      </c>
      <c r="F476" s="51">
        <v>36283.26</v>
      </c>
      <c r="G476" s="51">
        <v>31557.27</v>
      </c>
      <c r="H476" s="51">
        <v>10000</v>
      </c>
      <c r="I476" s="51">
        <v>51500</v>
      </c>
      <c r="J476" s="51">
        <v>5636.77</v>
      </c>
      <c r="K476" s="51">
        <v>2605.67</v>
      </c>
      <c r="L476" s="51">
        <v>0</v>
      </c>
      <c r="M476" s="50" t="s">
        <v>2491</v>
      </c>
      <c r="N476" s="51" t="s">
        <v>1686</v>
      </c>
      <c r="O476" s="36"/>
    </row>
    <row r="477" spans="1:15" s="12" customFormat="1" ht="39.75" customHeight="1">
      <c r="A477" s="51">
        <v>79</v>
      </c>
      <c r="B477" s="51" t="s">
        <v>1687</v>
      </c>
      <c r="C477" s="51" t="s">
        <v>1688</v>
      </c>
      <c r="D477" s="51" t="s">
        <v>1689</v>
      </c>
      <c r="E477" s="51" t="s">
        <v>1458</v>
      </c>
      <c r="F477" s="51">
        <v>15000</v>
      </c>
      <c r="G477" s="51">
        <v>13928</v>
      </c>
      <c r="H477" s="51">
        <v>0</v>
      </c>
      <c r="I477" s="51">
        <v>17000</v>
      </c>
      <c r="J477" s="51">
        <v>2700</v>
      </c>
      <c r="K477" s="51">
        <v>600</v>
      </c>
      <c r="L477" s="51">
        <v>28.5</v>
      </c>
      <c r="M477" s="51" t="s">
        <v>2492</v>
      </c>
      <c r="N477" s="51" t="s">
        <v>1690</v>
      </c>
      <c r="O477" s="36"/>
    </row>
    <row r="478" spans="1:15" s="12" customFormat="1" ht="99" customHeight="1">
      <c r="A478" s="51">
        <v>80</v>
      </c>
      <c r="B478" s="51" t="s">
        <v>1691</v>
      </c>
      <c r="C478" s="50" t="s">
        <v>1692</v>
      </c>
      <c r="D478" s="51" t="s">
        <v>1028</v>
      </c>
      <c r="E478" s="51" t="s">
        <v>1693</v>
      </c>
      <c r="F478" s="51">
        <v>70027</v>
      </c>
      <c r="G478" s="51">
        <v>55027</v>
      </c>
      <c r="H478" s="51">
        <v>25000</v>
      </c>
      <c r="I478" s="51">
        <v>118433</v>
      </c>
      <c r="J478" s="51">
        <v>11095</v>
      </c>
      <c r="K478" s="51">
        <v>11391</v>
      </c>
      <c r="L478" s="51">
        <v>200</v>
      </c>
      <c r="M478" s="51" t="s">
        <v>2493</v>
      </c>
      <c r="N478" s="51" t="s">
        <v>143</v>
      </c>
      <c r="O478" s="36"/>
    </row>
    <row r="479" spans="1:15" s="12" customFormat="1" ht="101.25" customHeight="1">
      <c r="A479" s="51">
        <v>81</v>
      </c>
      <c r="B479" s="51" t="s">
        <v>1691</v>
      </c>
      <c r="C479" s="50" t="s">
        <v>812</v>
      </c>
      <c r="D479" s="51" t="s">
        <v>813</v>
      </c>
      <c r="E479" s="51" t="s">
        <v>814</v>
      </c>
      <c r="F479" s="51">
        <v>12611</v>
      </c>
      <c r="G479" s="51">
        <v>10000</v>
      </c>
      <c r="H479" s="51">
        <v>2500</v>
      </c>
      <c r="I479" s="51">
        <v>36750</v>
      </c>
      <c r="J479" s="51">
        <v>5351</v>
      </c>
      <c r="K479" s="51">
        <v>1337</v>
      </c>
      <c r="L479" s="51">
        <v>0</v>
      </c>
      <c r="M479" s="51" t="s">
        <v>2494</v>
      </c>
      <c r="N479" s="51" t="s">
        <v>1373</v>
      </c>
      <c r="O479" s="36"/>
    </row>
    <row r="480" spans="1:15" s="12" customFormat="1" ht="48" customHeight="1">
      <c r="A480" s="51">
        <v>82</v>
      </c>
      <c r="B480" s="51" t="s">
        <v>815</v>
      </c>
      <c r="C480" s="51" t="s">
        <v>816</v>
      </c>
      <c r="D480" s="51" t="s">
        <v>817</v>
      </c>
      <c r="E480" s="51" t="s">
        <v>1612</v>
      </c>
      <c r="F480" s="51">
        <v>4893.71</v>
      </c>
      <c r="G480" s="51">
        <v>4339.9</v>
      </c>
      <c r="H480" s="51">
        <v>3529.64</v>
      </c>
      <c r="I480" s="51">
        <v>7250</v>
      </c>
      <c r="J480" s="51">
        <v>971.85</v>
      </c>
      <c r="K480" s="51">
        <v>242.96</v>
      </c>
      <c r="L480" s="51">
        <v>7.125</v>
      </c>
      <c r="M480" s="51" t="s">
        <v>2495</v>
      </c>
      <c r="N480" s="51" t="s">
        <v>818</v>
      </c>
      <c r="O480" s="36"/>
    </row>
    <row r="481" spans="1:15" s="29" customFormat="1" ht="39.75" customHeight="1">
      <c r="A481" s="51">
        <v>83</v>
      </c>
      <c r="B481" s="50" t="s">
        <v>2496</v>
      </c>
      <c r="C481" s="50" t="s">
        <v>2497</v>
      </c>
      <c r="D481" s="50" t="s">
        <v>745</v>
      </c>
      <c r="E481" s="50" t="s">
        <v>2498</v>
      </c>
      <c r="F481" s="51">
        <v>80289</v>
      </c>
      <c r="G481" s="51">
        <v>69090</v>
      </c>
      <c r="H481" s="51">
        <v>51642</v>
      </c>
      <c r="I481" s="51">
        <v>110635</v>
      </c>
      <c r="J481" s="51">
        <v>13497</v>
      </c>
      <c r="K481" s="51">
        <v>3374</v>
      </c>
      <c r="L481" s="51">
        <v>0</v>
      </c>
      <c r="M481" s="51" t="s">
        <v>2499</v>
      </c>
      <c r="N481" s="51" t="s">
        <v>746</v>
      </c>
      <c r="O481" s="38"/>
    </row>
    <row r="482" spans="1:15" s="29" customFormat="1" ht="39.75" customHeight="1">
      <c r="A482" s="51">
        <v>84</v>
      </c>
      <c r="B482" s="50" t="s">
        <v>744</v>
      </c>
      <c r="C482" s="50" t="s">
        <v>747</v>
      </c>
      <c r="D482" s="50" t="s">
        <v>2500</v>
      </c>
      <c r="E482" s="50" t="s">
        <v>2501</v>
      </c>
      <c r="F482" s="51">
        <v>957132</v>
      </c>
      <c r="G482" s="51">
        <v>863461</v>
      </c>
      <c r="H482" s="51">
        <v>637067</v>
      </c>
      <c r="I482" s="51">
        <v>1111667</v>
      </c>
      <c r="J482" s="51">
        <v>109617</v>
      </c>
      <c r="K482" s="51">
        <v>27404</v>
      </c>
      <c r="L482" s="51">
        <v>0</v>
      </c>
      <c r="M482" s="51" t="s">
        <v>2502</v>
      </c>
      <c r="N482" s="51" t="s">
        <v>659</v>
      </c>
      <c r="O482" s="38"/>
    </row>
    <row r="483" spans="1:15" s="33" customFormat="1" ht="39.75" customHeight="1">
      <c r="A483" s="51">
        <v>85</v>
      </c>
      <c r="B483" s="51" t="s">
        <v>996</v>
      </c>
      <c r="C483" s="51" t="s">
        <v>997</v>
      </c>
      <c r="D483" s="51" t="s">
        <v>998</v>
      </c>
      <c r="E483" s="51" t="s">
        <v>1437</v>
      </c>
      <c r="F483" s="51">
        <v>11000</v>
      </c>
      <c r="G483" s="51">
        <v>7000</v>
      </c>
      <c r="H483" s="51">
        <v>7000</v>
      </c>
      <c r="I483" s="51">
        <v>7000</v>
      </c>
      <c r="J483" s="51">
        <v>1000</v>
      </c>
      <c r="K483" s="51">
        <v>200</v>
      </c>
      <c r="L483" s="51">
        <v>0</v>
      </c>
      <c r="M483" s="51" t="s">
        <v>2503</v>
      </c>
      <c r="N483" s="51" t="s">
        <v>1373</v>
      </c>
      <c r="O483" s="55"/>
    </row>
    <row r="484" spans="1:15" ht="112.5" customHeight="1">
      <c r="A484" s="51">
        <v>86</v>
      </c>
      <c r="B484" s="51" t="s">
        <v>88</v>
      </c>
      <c r="C484" s="51" t="s">
        <v>89</v>
      </c>
      <c r="D484" s="51" t="s">
        <v>90</v>
      </c>
      <c r="E484" s="51" t="s">
        <v>2504</v>
      </c>
      <c r="F484" s="51">
        <v>3500</v>
      </c>
      <c r="G484" s="51">
        <v>2800</v>
      </c>
      <c r="H484" s="51">
        <v>0</v>
      </c>
      <c r="I484" s="51">
        <v>54000</v>
      </c>
      <c r="J484" s="51">
        <v>16200</v>
      </c>
      <c r="K484" s="51">
        <v>5600</v>
      </c>
      <c r="L484" s="51">
        <v>0</v>
      </c>
      <c r="M484" s="51" t="s">
        <v>2505</v>
      </c>
      <c r="N484" s="51" t="s">
        <v>91</v>
      </c>
      <c r="O484" s="36"/>
    </row>
    <row r="485" spans="1:15" s="12" customFormat="1" ht="39.75" customHeight="1">
      <c r="A485" s="51"/>
      <c r="B485" s="123" t="s">
        <v>2667</v>
      </c>
      <c r="C485" s="69">
        <v>40</v>
      </c>
      <c r="D485" s="51"/>
      <c r="E485" s="51"/>
      <c r="F485" s="117">
        <f>SUM(F486:F525)</f>
        <v>1157993.41</v>
      </c>
      <c r="G485" s="117">
        <f aca="true" t="shared" si="23" ref="G485:L485">SUM(G486:G525)</f>
        <v>924357.5</v>
      </c>
      <c r="H485" s="117">
        <f t="shared" si="23"/>
        <v>364868.88</v>
      </c>
      <c r="I485" s="117">
        <f t="shared" si="23"/>
        <v>2319627.6</v>
      </c>
      <c r="J485" s="117">
        <f t="shared" si="23"/>
        <v>430938.69</v>
      </c>
      <c r="K485" s="117">
        <f t="shared" si="23"/>
        <v>307846.05</v>
      </c>
      <c r="L485" s="117">
        <f t="shared" si="23"/>
        <v>1766.17</v>
      </c>
      <c r="M485" s="51"/>
      <c r="N485" s="51"/>
      <c r="O485" s="36"/>
    </row>
    <row r="486" spans="1:15" s="12" customFormat="1" ht="65.25" customHeight="1">
      <c r="A486" s="51">
        <v>1</v>
      </c>
      <c r="B486" s="50" t="s">
        <v>819</v>
      </c>
      <c r="C486" s="50" t="s">
        <v>820</v>
      </c>
      <c r="D486" s="50" t="s">
        <v>821</v>
      </c>
      <c r="E486" s="50" t="s">
        <v>822</v>
      </c>
      <c r="F486" s="50">
        <v>100000</v>
      </c>
      <c r="G486" s="50">
        <v>100000</v>
      </c>
      <c r="H486" s="50">
        <v>0</v>
      </c>
      <c r="I486" s="50">
        <v>137000</v>
      </c>
      <c r="J486" s="50">
        <v>39000</v>
      </c>
      <c r="K486" s="50">
        <v>10000</v>
      </c>
      <c r="L486" s="50">
        <v>378</v>
      </c>
      <c r="M486" s="50" t="s">
        <v>2506</v>
      </c>
      <c r="N486" s="50" t="s">
        <v>823</v>
      </c>
      <c r="O486" s="36"/>
    </row>
    <row r="487" spans="1:15" s="12" customFormat="1" ht="39.75" customHeight="1">
      <c r="A487" s="51">
        <v>2</v>
      </c>
      <c r="B487" s="50" t="s">
        <v>824</v>
      </c>
      <c r="C487" s="50" t="s">
        <v>825</v>
      </c>
      <c r="D487" s="50" t="s">
        <v>826</v>
      </c>
      <c r="E487" s="50" t="s">
        <v>400</v>
      </c>
      <c r="F487" s="50">
        <v>11000</v>
      </c>
      <c r="G487" s="50">
        <v>9600</v>
      </c>
      <c r="H487" s="50">
        <v>0</v>
      </c>
      <c r="I487" s="50">
        <v>28000</v>
      </c>
      <c r="J487" s="50">
        <v>4000</v>
      </c>
      <c r="K487" s="50">
        <v>1300</v>
      </c>
      <c r="L487" s="50">
        <v>0</v>
      </c>
      <c r="M487" s="50" t="s">
        <v>2507</v>
      </c>
      <c r="N487" s="50" t="s">
        <v>1394</v>
      </c>
      <c r="O487" s="36"/>
    </row>
    <row r="488" spans="1:15" s="12" customFormat="1" ht="99" customHeight="1">
      <c r="A488" s="51">
        <v>3</v>
      </c>
      <c r="B488" s="50" t="s">
        <v>827</v>
      </c>
      <c r="C488" s="50" t="s">
        <v>828</v>
      </c>
      <c r="D488" s="50" t="s">
        <v>829</v>
      </c>
      <c r="E488" s="50" t="s">
        <v>830</v>
      </c>
      <c r="F488" s="50">
        <v>45000</v>
      </c>
      <c r="G488" s="50">
        <v>30000</v>
      </c>
      <c r="H488" s="50">
        <v>10000</v>
      </c>
      <c r="I488" s="50">
        <v>90000</v>
      </c>
      <c r="J488" s="50">
        <v>15000</v>
      </c>
      <c r="K488" s="50">
        <v>18000</v>
      </c>
      <c r="L488" s="50">
        <v>100</v>
      </c>
      <c r="M488" s="50" t="s">
        <v>2508</v>
      </c>
      <c r="N488" s="50" t="s">
        <v>831</v>
      </c>
      <c r="O488" s="36"/>
    </row>
    <row r="489" spans="1:15" s="12" customFormat="1" ht="39.75" customHeight="1">
      <c r="A489" s="51">
        <v>4</v>
      </c>
      <c r="B489" s="50" t="s">
        <v>832</v>
      </c>
      <c r="C489" s="50" t="s">
        <v>833</v>
      </c>
      <c r="D489" s="50" t="s">
        <v>834</v>
      </c>
      <c r="E489" s="50" t="s">
        <v>400</v>
      </c>
      <c r="F489" s="50">
        <v>6500</v>
      </c>
      <c r="G489" s="50">
        <v>5000</v>
      </c>
      <c r="H489" s="50">
        <v>2000</v>
      </c>
      <c r="I489" s="50">
        <v>30000</v>
      </c>
      <c r="J489" s="50">
        <v>2446</v>
      </c>
      <c r="K489" s="50">
        <v>450</v>
      </c>
      <c r="L489" s="50">
        <v>0</v>
      </c>
      <c r="M489" s="50" t="s">
        <v>2509</v>
      </c>
      <c r="N489" s="50" t="s">
        <v>1666</v>
      </c>
      <c r="O489" s="36"/>
    </row>
    <row r="490" spans="1:15" s="12" customFormat="1" ht="117" customHeight="1">
      <c r="A490" s="51">
        <v>5</v>
      </c>
      <c r="B490" s="51" t="s">
        <v>835</v>
      </c>
      <c r="C490" s="51" t="s">
        <v>836</v>
      </c>
      <c r="D490" s="51" t="s">
        <v>837</v>
      </c>
      <c r="E490" s="51" t="s">
        <v>838</v>
      </c>
      <c r="F490" s="51">
        <v>66196</v>
      </c>
      <c r="G490" s="51">
        <v>59028</v>
      </c>
      <c r="H490" s="51">
        <v>26400</v>
      </c>
      <c r="I490" s="51">
        <v>180000</v>
      </c>
      <c r="J490" s="51">
        <v>28612</v>
      </c>
      <c r="K490" s="51">
        <v>16800</v>
      </c>
      <c r="L490" s="51">
        <v>109</v>
      </c>
      <c r="M490" s="51" t="s">
        <v>2510</v>
      </c>
      <c r="N490" s="51" t="s">
        <v>839</v>
      </c>
      <c r="O490" s="36"/>
    </row>
    <row r="491" spans="1:15" s="12" customFormat="1" ht="92.25" customHeight="1">
      <c r="A491" s="51">
        <v>6</v>
      </c>
      <c r="B491" s="51" t="s">
        <v>840</v>
      </c>
      <c r="C491" s="51" t="s">
        <v>841</v>
      </c>
      <c r="D491" s="51" t="s">
        <v>842</v>
      </c>
      <c r="E491" s="51" t="s">
        <v>2511</v>
      </c>
      <c r="F491" s="51">
        <v>3000</v>
      </c>
      <c r="G491" s="51">
        <v>2500</v>
      </c>
      <c r="H491" s="51">
        <v>2000</v>
      </c>
      <c r="I491" s="51">
        <v>12000</v>
      </c>
      <c r="J491" s="51">
        <v>2500</v>
      </c>
      <c r="K491" s="51">
        <v>1500</v>
      </c>
      <c r="L491" s="51">
        <v>30</v>
      </c>
      <c r="M491" s="51" t="s">
        <v>2512</v>
      </c>
      <c r="N491" s="51" t="s">
        <v>1471</v>
      </c>
      <c r="O491" s="36"/>
    </row>
    <row r="492" spans="1:15" s="19" customFormat="1" ht="70.5" customHeight="1">
      <c r="A492" s="51">
        <v>7</v>
      </c>
      <c r="B492" s="51" t="s">
        <v>843</v>
      </c>
      <c r="C492" s="51" t="s">
        <v>844</v>
      </c>
      <c r="D492" s="51" t="s">
        <v>845</v>
      </c>
      <c r="E492" s="51" t="s">
        <v>2513</v>
      </c>
      <c r="F492" s="51">
        <v>63300</v>
      </c>
      <c r="G492" s="51">
        <v>48460</v>
      </c>
      <c r="H492" s="51">
        <v>0</v>
      </c>
      <c r="I492" s="51">
        <v>318905</v>
      </c>
      <c r="J492" s="51">
        <v>42359</v>
      </c>
      <c r="K492" s="51">
        <v>68871</v>
      </c>
      <c r="L492" s="51">
        <v>158</v>
      </c>
      <c r="M492" s="51" t="s">
        <v>2514</v>
      </c>
      <c r="N492" s="51" t="s">
        <v>1029</v>
      </c>
      <c r="O492" s="36"/>
    </row>
    <row r="493" spans="1:15" s="32" customFormat="1" ht="39.75" customHeight="1">
      <c r="A493" s="51">
        <v>8</v>
      </c>
      <c r="B493" s="51" t="s">
        <v>846</v>
      </c>
      <c r="C493" s="51" t="s">
        <v>847</v>
      </c>
      <c r="D493" s="51" t="s">
        <v>848</v>
      </c>
      <c r="E493" s="51" t="s">
        <v>2515</v>
      </c>
      <c r="F493" s="51">
        <v>11000</v>
      </c>
      <c r="G493" s="51">
        <v>11000</v>
      </c>
      <c r="H493" s="51">
        <v>0</v>
      </c>
      <c r="I493" s="51">
        <v>8300</v>
      </c>
      <c r="J493" s="51">
        <v>4000</v>
      </c>
      <c r="K493" s="51">
        <v>600</v>
      </c>
      <c r="L493" s="51">
        <v>0</v>
      </c>
      <c r="M493" s="51" t="s">
        <v>2516</v>
      </c>
      <c r="N493" s="51" t="s">
        <v>1064</v>
      </c>
      <c r="O493" s="37"/>
    </row>
    <row r="494" spans="1:15" s="29" customFormat="1" ht="39.75" customHeight="1">
      <c r="A494" s="51">
        <v>9</v>
      </c>
      <c r="B494" s="50" t="s">
        <v>849</v>
      </c>
      <c r="C494" s="50" t="s">
        <v>850</v>
      </c>
      <c r="D494" s="50" t="s">
        <v>851</v>
      </c>
      <c r="E494" s="50" t="s">
        <v>852</v>
      </c>
      <c r="F494" s="50">
        <v>12000</v>
      </c>
      <c r="G494" s="50">
        <v>11000</v>
      </c>
      <c r="H494" s="50">
        <v>7000</v>
      </c>
      <c r="I494" s="50">
        <v>15000</v>
      </c>
      <c r="J494" s="50">
        <v>3000</v>
      </c>
      <c r="K494" s="50">
        <v>1000</v>
      </c>
      <c r="L494" s="50">
        <v>0</v>
      </c>
      <c r="M494" s="50" t="s">
        <v>2517</v>
      </c>
      <c r="N494" s="50" t="s">
        <v>853</v>
      </c>
      <c r="O494" s="54"/>
    </row>
    <row r="495" spans="1:15" s="28" customFormat="1" ht="39.75" customHeight="1">
      <c r="A495" s="51">
        <v>10</v>
      </c>
      <c r="B495" s="50" t="s">
        <v>854</v>
      </c>
      <c r="C495" s="50" t="s">
        <v>855</v>
      </c>
      <c r="D495" s="50" t="s">
        <v>856</v>
      </c>
      <c r="E495" s="50" t="s">
        <v>857</v>
      </c>
      <c r="F495" s="46">
        <v>3891</v>
      </c>
      <c r="G495" s="50">
        <v>3891</v>
      </c>
      <c r="H495" s="50">
        <v>2000</v>
      </c>
      <c r="I495" s="50">
        <v>12603</v>
      </c>
      <c r="J495" s="50">
        <v>1170</v>
      </c>
      <c r="K495" s="50">
        <v>599</v>
      </c>
      <c r="L495" s="46">
        <v>0</v>
      </c>
      <c r="M495" s="50" t="s">
        <v>2518</v>
      </c>
      <c r="N495" s="50" t="s">
        <v>1356</v>
      </c>
      <c r="O495" s="38"/>
    </row>
    <row r="496" spans="1:15" s="19" customFormat="1" ht="88.5" customHeight="1">
      <c r="A496" s="51">
        <v>11</v>
      </c>
      <c r="B496" s="50" t="s">
        <v>854</v>
      </c>
      <c r="C496" s="50" t="s">
        <v>858</v>
      </c>
      <c r="D496" s="50" t="s">
        <v>859</v>
      </c>
      <c r="E496" s="50" t="s">
        <v>860</v>
      </c>
      <c r="F496" s="73">
        <v>4813</v>
      </c>
      <c r="G496" s="73">
        <v>4813</v>
      </c>
      <c r="H496" s="73">
        <v>2000</v>
      </c>
      <c r="I496" s="73">
        <v>6765</v>
      </c>
      <c r="J496" s="50">
        <v>915</v>
      </c>
      <c r="K496" s="73">
        <v>228</v>
      </c>
      <c r="L496" s="50">
        <v>0</v>
      </c>
      <c r="M496" s="50" t="s">
        <v>2519</v>
      </c>
      <c r="N496" s="50" t="s">
        <v>1356</v>
      </c>
      <c r="O496" s="39"/>
    </row>
    <row r="497" spans="1:15" s="29" customFormat="1" ht="39.75" customHeight="1">
      <c r="A497" s="51">
        <v>12</v>
      </c>
      <c r="B497" s="51" t="s">
        <v>861</v>
      </c>
      <c r="C497" s="51" t="s">
        <v>862</v>
      </c>
      <c r="D497" s="51" t="s">
        <v>863</v>
      </c>
      <c r="E497" s="51" t="s">
        <v>2520</v>
      </c>
      <c r="F497" s="51">
        <v>8000</v>
      </c>
      <c r="G497" s="51">
        <v>2400</v>
      </c>
      <c r="H497" s="51">
        <v>0</v>
      </c>
      <c r="I497" s="51">
        <v>24000</v>
      </c>
      <c r="J497" s="51">
        <v>7500</v>
      </c>
      <c r="K497" s="51">
        <v>3325</v>
      </c>
      <c r="L497" s="51">
        <v>0</v>
      </c>
      <c r="M497" s="51" t="s">
        <v>2521</v>
      </c>
      <c r="N497" s="51" t="s">
        <v>1356</v>
      </c>
      <c r="O497" s="37"/>
    </row>
    <row r="498" spans="1:15" s="29" customFormat="1" ht="137.25" customHeight="1">
      <c r="A498" s="51">
        <v>13</v>
      </c>
      <c r="B498" s="50" t="s">
        <v>864</v>
      </c>
      <c r="C498" s="50" t="s">
        <v>865</v>
      </c>
      <c r="D498" s="50" t="s">
        <v>866</v>
      </c>
      <c r="E498" s="50" t="s">
        <v>2522</v>
      </c>
      <c r="F498" s="50">
        <v>3000</v>
      </c>
      <c r="G498" s="50">
        <v>2600</v>
      </c>
      <c r="H498" s="50">
        <v>1000</v>
      </c>
      <c r="I498" s="50">
        <v>6200</v>
      </c>
      <c r="J498" s="50">
        <v>2820</v>
      </c>
      <c r="K498" s="50">
        <v>2000</v>
      </c>
      <c r="L498" s="50">
        <v>0</v>
      </c>
      <c r="M498" s="50" t="s">
        <v>2523</v>
      </c>
      <c r="N498" s="50" t="s">
        <v>867</v>
      </c>
      <c r="O498" s="38"/>
    </row>
    <row r="499" spans="1:15" s="29" customFormat="1" ht="112.5" customHeight="1">
      <c r="A499" s="51">
        <v>14</v>
      </c>
      <c r="B499" s="50" t="s">
        <v>868</v>
      </c>
      <c r="C499" s="50" t="s">
        <v>869</v>
      </c>
      <c r="D499" s="50" t="s">
        <v>870</v>
      </c>
      <c r="E499" s="50" t="s">
        <v>2524</v>
      </c>
      <c r="F499" s="50">
        <v>49197.26</v>
      </c>
      <c r="G499" s="50">
        <v>43637.47</v>
      </c>
      <c r="H499" s="50">
        <v>20000</v>
      </c>
      <c r="I499" s="50">
        <v>161195.6</v>
      </c>
      <c r="J499" s="50">
        <v>8921.47</v>
      </c>
      <c r="K499" s="50">
        <v>9856.46</v>
      </c>
      <c r="L499" s="50">
        <v>0</v>
      </c>
      <c r="M499" s="50" t="s">
        <v>2525</v>
      </c>
      <c r="N499" s="50" t="s">
        <v>871</v>
      </c>
      <c r="O499" s="38"/>
    </row>
    <row r="500" spans="1:15" s="29" customFormat="1" ht="39.75" customHeight="1">
      <c r="A500" s="51">
        <v>15</v>
      </c>
      <c r="B500" s="50" t="s">
        <v>872</v>
      </c>
      <c r="C500" s="50" t="s">
        <v>873</v>
      </c>
      <c r="D500" s="50" t="s">
        <v>874</v>
      </c>
      <c r="E500" s="50" t="s">
        <v>2526</v>
      </c>
      <c r="F500" s="50">
        <v>10230</v>
      </c>
      <c r="G500" s="50">
        <v>7400</v>
      </c>
      <c r="H500" s="50">
        <v>2830</v>
      </c>
      <c r="I500" s="50">
        <v>22000</v>
      </c>
      <c r="J500" s="50">
        <v>2200</v>
      </c>
      <c r="K500" s="50">
        <v>2000</v>
      </c>
      <c r="L500" s="50">
        <v>0</v>
      </c>
      <c r="M500" s="50" t="s">
        <v>2525</v>
      </c>
      <c r="N500" s="50" t="s">
        <v>1356</v>
      </c>
      <c r="O500" s="38"/>
    </row>
    <row r="501" spans="1:15" s="15" customFormat="1" ht="227.25" customHeight="1">
      <c r="A501" s="51">
        <v>16</v>
      </c>
      <c r="B501" s="50" t="s">
        <v>875</v>
      </c>
      <c r="C501" s="50" t="s">
        <v>876</v>
      </c>
      <c r="D501" s="50" t="s">
        <v>877</v>
      </c>
      <c r="E501" s="50" t="s">
        <v>2527</v>
      </c>
      <c r="F501" s="50">
        <v>170000</v>
      </c>
      <c r="G501" s="50">
        <f>F501*0.8</f>
        <v>136000</v>
      </c>
      <c r="H501" s="50">
        <f>F501*0.6</f>
        <v>102000</v>
      </c>
      <c r="I501" s="50">
        <v>25500</v>
      </c>
      <c r="J501" s="50">
        <v>2655</v>
      </c>
      <c r="K501" s="50">
        <f>I501*0.08</f>
        <v>2040</v>
      </c>
      <c r="L501" s="50">
        <v>0</v>
      </c>
      <c r="M501" s="50" t="s">
        <v>2528</v>
      </c>
      <c r="N501" s="50" t="s">
        <v>1727</v>
      </c>
      <c r="O501" s="38"/>
    </row>
    <row r="502" spans="1:15" s="15" customFormat="1" ht="39.75" customHeight="1">
      <c r="A502" s="51">
        <v>17</v>
      </c>
      <c r="B502" s="51" t="s">
        <v>878</v>
      </c>
      <c r="C502" s="51" t="s">
        <v>879</v>
      </c>
      <c r="D502" s="51" t="s">
        <v>880</v>
      </c>
      <c r="E502" s="51" t="s">
        <v>2529</v>
      </c>
      <c r="F502" s="51">
        <v>23000</v>
      </c>
      <c r="G502" s="51">
        <v>16000</v>
      </c>
      <c r="H502" s="51">
        <v>10000</v>
      </c>
      <c r="I502" s="51">
        <v>80000</v>
      </c>
      <c r="J502" s="51">
        <v>12000</v>
      </c>
      <c r="K502" s="51">
        <v>13000</v>
      </c>
      <c r="L502" s="51">
        <v>0</v>
      </c>
      <c r="M502" s="50" t="s">
        <v>67</v>
      </c>
      <c r="N502" s="51" t="s">
        <v>66</v>
      </c>
      <c r="O502" s="37"/>
    </row>
    <row r="503" spans="1:15" s="15" customFormat="1" ht="409.5" customHeight="1">
      <c r="A503" s="51">
        <v>18</v>
      </c>
      <c r="B503" s="51" t="s">
        <v>881</v>
      </c>
      <c r="C503" s="51" t="s">
        <v>882</v>
      </c>
      <c r="D503" s="51" t="s">
        <v>883</v>
      </c>
      <c r="E503" s="51" t="s">
        <v>884</v>
      </c>
      <c r="F503" s="51">
        <v>123000</v>
      </c>
      <c r="G503" s="51">
        <v>68000</v>
      </c>
      <c r="H503" s="51">
        <v>55000</v>
      </c>
      <c r="I503" s="51">
        <v>150000</v>
      </c>
      <c r="J503" s="51">
        <v>16000</v>
      </c>
      <c r="K503" s="51">
        <v>14000</v>
      </c>
      <c r="L503" s="51">
        <v>330</v>
      </c>
      <c r="M503" s="51" t="s">
        <v>2530</v>
      </c>
      <c r="N503" s="51" t="s">
        <v>885</v>
      </c>
      <c r="O503" s="37"/>
    </row>
    <row r="504" spans="1:15" s="12" customFormat="1" ht="39.75" customHeight="1">
      <c r="A504" s="51">
        <v>19</v>
      </c>
      <c r="B504" s="51" t="s">
        <v>886</v>
      </c>
      <c r="C504" s="51" t="s">
        <v>342</v>
      </c>
      <c r="D504" s="51" t="s">
        <v>887</v>
      </c>
      <c r="E504" s="51" t="s">
        <v>2531</v>
      </c>
      <c r="F504" s="51">
        <v>15600</v>
      </c>
      <c r="G504" s="51">
        <v>12000</v>
      </c>
      <c r="H504" s="51">
        <v>15600</v>
      </c>
      <c r="I504" s="51">
        <v>28000</v>
      </c>
      <c r="J504" s="51">
        <v>1000</v>
      </c>
      <c r="K504" s="51">
        <v>2800</v>
      </c>
      <c r="L504" s="51">
        <v>30</v>
      </c>
      <c r="M504" s="51" t="s">
        <v>2532</v>
      </c>
      <c r="N504" s="51" t="s">
        <v>244</v>
      </c>
      <c r="O504" s="37"/>
    </row>
    <row r="505" spans="1:15" s="13" customFormat="1" ht="39.75" customHeight="1">
      <c r="A505" s="51">
        <v>20</v>
      </c>
      <c r="B505" s="51" t="s">
        <v>888</v>
      </c>
      <c r="C505" s="51" t="s">
        <v>889</v>
      </c>
      <c r="D505" s="51" t="s">
        <v>890</v>
      </c>
      <c r="E505" s="51" t="s">
        <v>891</v>
      </c>
      <c r="F505" s="51">
        <v>26000</v>
      </c>
      <c r="G505" s="51">
        <v>20000</v>
      </c>
      <c r="H505" s="51">
        <v>15000</v>
      </c>
      <c r="I505" s="51">
        <v>16000</v>
      </c>
      <c r="J505" s="51">
        <v>2300</v>
      </c>
      <c r="K505" s="51">
        <v>405</v>
      </c>
      <c r="L505" s="51">
        <v>0</v>
      </c>
      <c r="M505" s="51" t="s">
        <v>2533</v>
      </c>
      <c r="N505" s="51" t="s">
        <v>340</v>
      </c>
      <c r="O505" s="36"/>
    </row>
    <row r="506" spans="1:15" s="13" customFormat="1" ht="39.75" customHeight="1">
      <c r="A506" s="51">
        <v>21</v>
      </c>
      <c r="B506" s="46" t="s">
        <v>892</v>
      </c>
      <c r="C506" s="46" t="s">
        <v>893</v>
      </c>
      <c r="D506" s="46" t="s">
        <v>894</v>
      </c>
      <c r="E506" s="46" t="s">
        <v>1437</v>
      </c>
      <c r="F506" s="46">
        <v>25959</v>
      </c>
      <c r="G506" s="46">
        <v>22262</v>
      </c>
      <c r="H506" s="46">
        <v>0</v>
      </c>
      <c r="I506" s="46">
        <v>42000</v>
      </c>
      <c r="J506" s="46">
        <v>4583</v>
      </c>
      <c r="K506" s="46">
        <v>4000</v>
      </c>
      <c r="L506" s="46">
        <v>0</v>
      </c>
      <c r="M506" s="50" t="s">
        <v>2534</v>
      </c>
      <c r="N506" s="50" t="s">
        <v>895</v>
      </c>
      <c r="O506" s="42"/>
    </row>
    <row r="507" spans="1:15" s="13" customFormat="1" ht="98.25" customHeight="1">
      <c r="A507" s="51">
        <v>22</v>
      </c>
      <c r="B507" s="46" t="s">
        <v>896</v>
      </c>
      <c r="C507" s="46" t="s">
        <v>897</v>
      </c>
      <c r="D507" s="46" t="s">
        <v>898</v>
      </c>
      <c r="E507" s="46" t="s">
        <v>352</v>
      </c>
      <c r="F507" s="46">
        <v>62500</v>
      </c>
      <c r="G507" s="46">
        <v>52000</v>
      </c>
      <c r="H507" s="46">
        <v>0</v>
      </c>
      <c r="I507" s="46">
        <v>89232</v>
      </c>
      <c r="J507" s="46">
        <v>21674</v>
      </c>
      <c r="K507" s="46">
        <v>12156</v>
      </c>
      <c r="L507" s="46">
        <v>350</v>
      </c>
      <c r="M507" s="50" t="s">
        <v>2535</v>
      </c>
      <c r="N507" s="46" t="s">
        <v>899</v>
      </c>
      <c r="O507" s="42"/>
    </row>
    <row r="508" spans="1:15" s="12" customFormat="1" ht="168" customHeight="1">
      <c r="A508" s="51">
        <v>23</v>
      </c>
      <c r="B508" s="46" t="s">
        <v>900</v>
      </c>
      <c r="C508" s="46" t="s">
        <v>901</v>
      </c>
      <c r="D508" s="46" t="s">
        <v>902</v>
      </c>
      <c r="E508" s="46" t="s">
        <v>903</v>
      </c>
      <c r="F508" s="46">
        <v>19040</v>
      </c>
      <c r="G508" s="46">
        <v>12314</v>
      </c>
      <c r="H508" s="46">
        <v>0</v>
      </c>
      <c r="I508" s="46">
        <v>57016</v>
      </c>
      <c r="J508" s="46">
        <v>12610</v>
      </c>
      <c r="K508" s="46">
        <v>4591</v>
      </c>
      <c r="L508" s="46">
        <v>0</v>
      </c>
      <c r="M508" s="50" t="s">
        <v>2536</v>
      </c>
      <c r="N508" s="46" t="s">
        <v>160</v>
      </c>
      <c r="O508" s="42"/>
    </row>
    <row r="509" spans="1:15" s="12" customFormat="1" ht="39.75" customHeight="1">
      <c r="A509" s="51">
        <v>24</v>
      </c>
      <c r="B509" s="51" t="s">
        <v>904</v>
      </c>
      <c r="C509" s="51" t="s">
        <v>905</v>
      </c>
      <c r="D509" s="51" t="s">
        <v>906</v>
      </c>
      <c r="E509" s="51" t="s">
        <v>1334</v>
      </c>
      <c r="F509" s="51">
        <v>20670</v>
      </c>
      <c r="G509" s="51">
        <v>16023</v>
      </c>
      <c r="H509" s="51">
        <v>12500</v>
      </c>
      <c r="I509" s="51">
        <v>53500</v>
      </c>
      <c r="J509" s="51">
        <v>12000</v>
      </c>
      <c r="K509" s="51">
        <v>6659</v>
      </c>
      <c r="L509" s="51">
        <v>0</v>
      </c>
      <c r="M509" s="51" t="s">
        <v>2537</v>
      </c>
      <c r="N509" s="51" t="s">
        <v>907</v>
      </c>
      <c r="O509" s="36"/>
    </row>
    <row r="510" spans="1:15" s="18" customFormat="1" ht="39.75" customHeight="1">
      <c r="A510" s="51">
        <v>25</v>
      </c>
      <c r="B510" s="51" t="s">
        <v>908</v>
      </c>
      <c r="C510" s="51" t="s">
        <v>909</v>
      </c>
      <c r="D510" s="51" t="s">
        <v>910</v>
      </c>
      <c r="E510" s="51" t="s">
        <v>1601</v>
      </c>
      <c r="F510" s="51">
        <v>10000</v>
      </c>
      <c r="G510" s="51">
        <v>8000</v>
      </c>
      <c r="H510" s="51">
        <v>4000</v>
      </c>
      <c r="I510" s="51">
        <v>30000</v>
      </c>
      <c r="J510" s="51">
        <v>5990</v>
      </c>
      <c r="K510" s="51">
        <v>2000</v>
      </c>
      <c r="L510" s="51">
        <v>16</v>
      </c>
      <c r="M510" s="51" t="s">
        <v>2538</v>
      </c>
      <c r="N510" s="51" t="s">
        <v>711</v>
      </c>
      <c r="O510" s="36"/>
    </row>
    <row r="511" spans="1:15" s="34" customFormat="1" ht="53.25" customHeight="1">
      <c r="A511" s="51">
        <v>26</v>
      </c>
      <c r="B511" s="50" t="s">
        <v>911</v>
      </c>
      <c r="C511" s="50" t="s">
        <v>912</v>
      </c>
      <c r="D511" s="50" t="s">
        <v>913</v>
      </c>
      <c r="E511" s="50" t="s">
        <v>914</v>
      </c>
      <c r="F511" s="50">
        <v>33070</v>
      </c>
      <c r="G511" s="50">
        <v>30670</v>
      </c>
      <c r="H511" s="50">
        <v>12000</v>
      </c>
      <c r="I511" s="50">
        <v>45650</v>
      </c>
      <c r="J511" s="50">
        <v>8450</v>
      </c>
      <c r="K511" s="50">
        <v>2972</v>
      </c>
      <c r="L511" s="50">
        <v>0</v>
      </c>
      <c r="M511" s="50" t="s">
        <v>2539</v>
      </c>
      <c r="N511" s="50" t="s">
        <v>915</v>
      </c>
      <c r="O511" s="41"/>
    </row>
    <row r="512" spans="1:15" s="18" customFormat="1" ht="48" customHeight="1">
      <c r="A512" s="51">
        <v>27</v>
      </c>
      <c r="B512" s="94" t="s">
        <v>2702</v>
      </c>
      <c r="C512" s="50" t="s">
        <v>916</v>
      </c>
      <c r="D512" s="50" t="s">
        <v>917</v>
      </c>
      <c r="E512" s="50" t="s">
        <v>918</v>
      </c>
      <c r="F512" s="50">
        <v>15000</v>
      </c>
      <c r="G512" s="50">
        <v>10000</v>
      </c>
      <c r="H512" s="50">
        <v>0</v>
      </c>
      <c r="I512" s="50">
        <v>10000</v>
      </c>
      <c r="J512" s="50">
        <v>1000</v>
      </c>
      <c r="K512" s="50">
        <v>1700</v>
      </c>
      <c r="L512" s="50">
        <v>0</v>
      </c>
      <c r="M512" s="50" t="s">
        <v>2540</v>
      </c>
      <c r="N512" s="50" t="s">
        <v>919</v>
      </c>
      <c r="O512" s="57"/>
    </row>
    <row r="513" spans="1:15" s="18" customFormat="1" ht="39.75" customHeight="1">
      <c r="A513" s="51">
        <v>28</v>
      </c>
      <c r="B513" s="50" t="s">
        <v>920</v>
      </c>
      <c r="C513" s="50" t="s">
        <v>921</v>
      </c>
      <c r="D513" s="50" t="s">
        <v>922</v>
      </c>
      <c r="E513" s="50" t="s">
        <v>923</v>
      </c>
      <c r="F513" s="50">
        <v>1200</v>
      </c>
      <c r="G513" s="50">
        <v>1200</v>
      </c>
      <c r="H513" s="50">
        <v>0</v>
      </c>
      <c r="I513" s="50">
        <v>11500</v>
      </c>
      <c r="J513" s="50">
        <v>4600</v>
      </c>
      <c r="K513" s="50">
        <v>2300</v>
      </c>
      <c r="L513" s="50">
        <v>0</v>
      </c>
      <c r="M513" s="50" t="s">
        <v>2540</v>
      </c>
      <c r="N513" s="50" t="s">
        <v>1913</v>
      </c>
      <c r="O513" s="41"/>
    </row>
    <row r="514" spans="1:15" s="15" customFormat="1" ht="84" customHeight="1">
      <c r="A514" s="51">
        <v>29</v>
      </c>
      <c r="B514" s="50" t="s">
        <v>924</v>
      </c>
      <c r="C514" s="50" t="s">
        <v>925</v>
      </c>
      <c r="D514" s="50" t="s">
        <v>926</v>
      </c>
      <c r="E514" s="50" t="s">
        <v>2541</v>
      </c>
      <c r="F514" s="50">
        <v>4250</v>
      </c>
      <c r="G514" s="50">
        <v>2800</v>
      </c>
      <c r="H514" s="50">
        <v>0</v>
      </c>
      <c r="I514" s="50">
        <v>6305</v>
      </c>
      <c r="J514" s="50">
        <v>2822</v>
      </c>
      <c r="K514" s="50">
        <v>1349</v>
      </c>
      <c r="L514" s="50">
        <v>0</v>
      </c>
      <c r="M514" s="50" t="s">
        <v>2542</v>
      </c>
      <c r="N514" s="50" t="s">
        <v>1390</v>
      </c>
      <c r="O514" s="41"/>
    </row>
    <row r="515" spans="1:15" s="12" customFormat="1" ht="39.75" customHeight="1">
      <c r="A515" s="51">
        <v>30</v>
      </c>
      <c r="B515" s="51" t="s">
        <v>927</v>
      </c>
      <c r="C515" s="51" t="s">
        <v>928</v>
      </c>
      <c r="D515" s="51" t="s">
        <v>929</v>
      </c>
      <c r="E515" s="51" t="s">
        <v>930</v>
      </c>
      <c r="F515" s="51">
        <v>11000</v>
      </c>
      <c r="G515" s="51">
        <v>8000</v>
      </c>
      <c r="H515" s="51">
        <v>6000</v>
      </c>
      <c r="I515" s="51">
        <v>7500</v>
      </c>
      <c r="J515" s="51">
        <v>2100</v>
      </c>
      <c r="K515" s="51">
        <v>860</v>
      </c>
      <c r="L515" s="51">
        <v>50</v>
      </c>
      <c r="M515" s="51" t="s">
        <v>1716</v>
      </c>
      <c r="N515" s="51" t="s">
        <v>1482</v>
      </c>
      <c r="O515" s="37"/>
    </row>
    <row r="516" spans="1:15" s="12" customFormat="1" ht="39.75" customHeight="1">
      <c r="A516" s="51">
        <v>31</v>
      </c>
      <c r="B516" s="50" t="s">
        <v>931</v>
      </c>
      <c r="C516" s="50" t="s">
        <v>932</v>
      </c>
      <c r="D516" s="50" t="s">
        <v>933</v>
      </c>
      <c r="E516" s="50" t="s">
        <v>1152</v>
      </c>
      <c r="F516" s="51">
        <v>4600</v>
      </c>
      <c r="G516" s="51">
        <v>4100</v>
      </c>
      <c r="H516" s="51">
        <v>0</v>
      </c>
      <c r="I516" s="51">
        <v>139456</v>
      </c>
      <c r="J516" s="51">
        <v>52896.88</v>
      </c>
      <c r="K516" s="51">
        <v>54145.59</v>
      </c>
      <c r="L516" s="50">
        <v>0</v>
      </c>
      <c r="M516" s="50" t="s">
        <v>454</v>
      </c>
      <c r="N516" s="50" t="s">
        <v>1030</v>
      </c>
      <c r="O516" s="36"/>
    </row>
    <row r="517" spans="1:15" s="12" customFormat="1" ht="108" customHeight="1">
      <c r="A517" s="51">
        <v>32</v>
      </c>
      <c r="B517" s="50" t="s">
        <v>934</v>
      </c>
      <c r="C517" s="50" t="s">
        <v>0</v>
      </c>
      <c r="D517" s="50" t="s">
        <v>1</v>
      </c>
      <c r="E517" s="50" t="s">
        <v>2</v>
      </c>
      <c r="F517" s="50">
        <v>3400</v>
      </c>
      <c r="G517" s="50">
        <v>2000</v>
      </c>
      <c r="H517" s="50">
        <v>1000</v>
      </c>
      <c r="I517" s="50">
        <v>7000</v>
      </c>
      <c r="J517" s="50">
        <v>1650</v>
      </c>
      <c r="K517" s="50">
        <v>800</v>
      </c>
      <c r="L517" s="50">
        <v>0</v>
      </c>
      <c r="M517" s="50" t="s">
        <v>2543</v>
      </c>
      <c r="N517" s="50" t="s">
        <v>1360</v>
      </c>
      <c r="O517" s="36"/>
    </row>
    <row r="518" spans="1:15" s="12" customFormat="1" ht="108" customHeight="1">
      <c r="A518" s="51">
        <v>33</v>
      </c>
      <c r="B518" s="50" t="s">
        <v>934</v>
      </c>
      <c r="C518" s="50" t="s">
        <v>3</v>
      </c>
      <c r="D518" s="50" t="s">
        <v>4</v>
      </c>
      <c r="E518" s="50" t="s">
        <v>5</v>
      </c>
      <c r="F518" s="50">
        <v>20000</v>
      </c>
      <c r="G518" s="50">
        <v>10000</v>
      </c>
      <c r="H518" s="50">
        <v>5000</v>
      </c>
      <c r="I518" s="50">
        <v>48000</v>
      </c>
      <c r="J518" s="50">
        <v>22800</v>
      </c>
      <c r="K518" s="50">
        <v>4000</v>
      </c>
      <c r="L518" s="50">
        <v>0</v>
      </c>
      <c r="M518" s="50" t="s">
        <v>2544</v>
      </c>
      <c r="N518" s="50" t="s">
        <v>1137</v>
      </c>
      <c r="O518" s="36"/>
    </row>
    <row r="519" spans="1:15" s="12" customFormat="1" ht="84" customHeight="1">
      <c r="A519" s="51">
        <v>34</v>
      </c>
      <c r="B519" s="50" t="s">
        <v>6</v>
      </c>
      <c r="C519" s="50" t="s">
        <v>7</v>
      </c>
      <c r="D519" s="50" t="s">
        <v>8</v>
      </c>
      <c r="E519" s="50" t="s">
        <v>9</v>
      </c>
      <c r="F519" s="50">
        <v>6500</v>
      </c>
      <c r="G519" s="50">
        <v>3200</v>
      </c>
      <c r="H519" s="50">
        <v>1500</v>
      </c>
      <c r="I519" s="50">
        <v>15000</v>
      </c>
      <c r="J519" s="50">
        <v>2000</v>
      </c>
      <c r="K519" s="50">
        <v>1100</v>
      </c>
      <c r="L519" s="50">
        <v>0</v>
      </c>
      <c r="M519" s="50" t="s">
        <v>2544</v>
      </c>
      <c r="N519" s="50" t="s">
        <v>1031</v>
      </c>
      <c r="O519" s="36"/>
    </row>
    <row r="520" spans="1:15" s="12" customFormat="1" ht="76.5" customHeight="1">
      <c r="A520" s="51">
        <v>35</v>
      </c>
      <c r="B520" s="51" t="s">
        <v>10</v>
      </c>
      <c r="C520" s="51" t="s">
        <v>11</v>
      </c>
      <c r="D520" s="51" t="s">
        <v>12</v>
      </c>
      <c r="E520" s="51" t="s">
        <v>634</v>
      </c>
      <c r="F520" s="51">
        <v>35000</v>
      </c>
      <c r="G520" s="51">
        <v>33000</v>
      </c>
      <c r="H520" s="51">
        <v>0</v>
      </c>
      <c r="I520" s="51">
        <v>100000</v>
      </c>
      <c r="J520" s="51">
        <v>15000</v>
      </c>
      <c r="K520" s="51">
        <v>10000</v>
      </c>
      <c r="L520" s="51">
        <v>50</v>
      </c>
      <c r="M520" s="51" t="s">
        <v>2545</v>
      </c>
      <c r="N520" s="51" t="s">
        <v>13</v>
      </c>
      <c r="O520" s="36"/>
    </row>
    <row r="521" spans="1:15" s="12" customFormat="1" ht="57.75" customHeight="1">
      <c r="A521" s="51">
        <v>36</v>
      </c>
      <c r="B521" s="51" t="s">
        <v>14</v>
      </c>
      <c r="C521" s="51" t="s">
        <v>15</v>
      </c>
      <c r="D521" s="51" t="s">
        <v>16</v>
      </c>
      <c r="E521" s="51" t="s">
        <v>17</v>
      </c>
      <c r="F521" s="51">
        <v>51000</v>
      </c>
      <c r="G521" s="51">
        <v>45404.03</v>
      </c>
      <c r="H521" s="51">
        <v>31038.88</v>
      </c>
      <c r="I521" s="51">
        <v>70000</v>
      </c>
      <c r="J521" s="51">
        <v>10000</v>
      </c>
      <c r="K521" s="51">
        <v>2500</v>
      </c>
      <c r="L521" s="51">
        <v>0</v>
      </c>
      <c r="M521" s="51" t="s">
        <v>2546</v>
      </c>
      <c r="N521" s="51" t="s">
        <v>297</v>
      </c>
      <c r="O521" s="36"/>
    </row>
    <row r="522" spans="1:15" s="12" customFormat="1" ht="56.25" customHeight="1">
      <c r="A522" s="51">
        <v>37</v>
      </c>
      <c r="B522" s="51" t="s">
        <v>18</v>
      </c>
      <c r="C522" s="51" t="s">
        <v>19</v>
      </c>
      <c r="D522" s="51" t="s">
        <v>20</v>
      </c>
      <c r="E522" s="51" t="s">
        <v>21</v>
      </c>
      <c r="F522" s="51">
        <v>36577.15</v>
      </c>
      <c r="G522" s="51">
        <v>33055</v>
      </c>
      <c r="H522" s="51">
        <v>12000</v>
      </c>
      <c r="I522" s="51">
        <v>78600</v>
      </c>
      <c r="J522" s="51">
        <v>18631.34</v>
      </c>
      <c r="K522" s="51">
        <v>6131</v>
      </c>
      <c r="L522" s="51">
        <v>130.17</v>
      </c>
      <c r="M522" s="51" t="s">
        <v>2547</v>
      </c>
      <c r="N522" s="51" t="s">
        <v>143</v>
      </c>
      <c r="O522" s="36"/>
    </row>
    <row r="523" spans="1:15" s="12" customFormat="1" ht="39.75" customHeight="1">
      <c r="A523" s="51">
        <v>38</v>
      </c>
      <c r="B523" s="51" t="s">
        <v>22</v>
      </c>
      <c r="C523" s="51" t="s">
        <v>23</v>
      </c>
      <c r="D523" s="51" t="s">
        <v>24</v>
      </c>
      <c r="E523" s="51" t="s">
        <v>352</v>
      </c>
      <c r="F523" s="51">
        <v>5000</v>
      </c>
      <c r="G523" s="51">
        <v>2000</v>
      </c>
      <c r="H523" s="51">
        <v>2000</v>
      </c>
      <c r="I523" s="51">
        <v>9000</v>
      </c>
      <c r="J523" s="51">
        <v>800</v>
      </c>
      <c r="K523" s="51">
        <v>500</v>
      </c>
      <c r="L523" s="51">
        <v>0</v>
      </c>
      <c r="M523" s="51" t="s">
        <v>2548</v>
      </c>
      <c r="N523" s="51" t="s">
        <v>935</v>
      </c>
      <c r="O523" s="36"/>
    </row>
    <row r="524" spans="1:15" s="12" customFormat="1" ht="70.5" customHeight="1">
      <c r="A524" s="51">
        <v>39</v>
      </c>
      <c r="B524" s="51" t="s">
        <v>10</v>
      </c>
      <c r="C524" s="51" t="s">
        <v>25</v>
      </c>
      <c r="D524" s="51" t="s">
        <v>26</v>
      </c>
      <c r="E524" s="51" t="s">
        <v>27</v>
      </c>
      <c r="F524" s="51">
        <v>25000</v>
      </c>
      <c r="G524" s="51">
        <v>23000</v>
      </c>
      <c r="H524" s="51">
        <v>0</v>
      </c>
      <c r="I524" s="51">
        <v>100000</v>
      </c>
      <c r="J524" s="51">
        <v>25000</v>
      </c>
      <c r="K524" s="51">
        <v>15000</v>
      </c>
      <c r="L524" s="51">
        <v>35</v>
      </c>
      <c r="M524" s="51" t="s">
        <v>2549</v>
      </c>
      <c r="N524" s="51" t="s">
        <v>139</v>
      </c>
      <c r="O524" s="36"/>
    </row>
    <row r="525" spans="1:15" s="12" customFormat="1" ht="39.75" customHeight="1">
      <c r="A525" s="51">
        <v>40</v>
      </c>
      <c r="B525" s="51" t="s">
        <v>28</v>
      </c>
      <c r="C525" s="51" t="s">
        <v>29</v>
      </c>
      <c r="D525" s="51" t="s">
        <v>30</v>
      </c>
      <c r="E525" s="51" t="s">
        <v>31</v>
      </c>
      <c r="F525" s="51">
        <v>13500</v>
      </c>
      <c r="G525" s="51">
        <v>12000</v>
      </c>
      <c r="H525" s="51">
        <v>5000</v>
      </c>
      <c r="I525" s="51">
        <v>48400</v>
      </c>
      <c r="J525" s="51">
        <v>7933</v>
      </c>
      <c r="K525" s="51">
        <v>6308</v>
      </c>
      <c r="L525" s="51">
        <v>0</v>
      </c>
      <c r="M525" s="51" t="s">
        <v>2550</v>
      </c>
      <c r="N525" s="51" t="s">
        <v>32</v>
      </c>
      <c r="O525" s="36"/>
    </row>
    <row r="526" spans="1:15" s="12" customFormat="1" ht="39.75" customHeight="1">
      <c r="A526" s="51"/>
      <c r="B526" s="69" t="s">
        <v>33</v>
      </c>
      <c r="C526" s="69">
        <v>9</v>
      </c>
      <c r="D526" s="51"/>
      <c r="E526" s="51"/>
      <c r="F526" s="117">
        <f>SUM(F527:F535)</f>
        <v>326809.28</v>
      </c>
      <c r="G526" s="117">
        <f aca="true" t="shared" si="24" ref="G526:L526">SUM(G527:G535)</f>
        <v>248266.7</v>
      </c>
      <c r="H526" s="117">
        <f t="shared" si="24"/>
        <v>152677</v>
      </c>
      <c r="I526" s="117">
        <f t="shared" si="24"/>
        <v>533569.56</v>
      </c>
      <c r="J526" s="117">
        <f t="shared" si="24"/>
        <v>54353.229999999996</v>
      </c>
      <c r="K526" s="117">
        <f t="shared" si="24"/>
        <v>14597.97</v>
      </c>
      <c r="L526" s="117">
        <f t="shared" si="24"/>
        <v>522</v>
      </c>
      <c r="M526" s="51"/>
      <c r="N526" s="51"/>
      <c r="O526" s="36"/>
    </row>
    <row r="527" spans="1:15" s="12" customFormat="1" ht="39.75" customHeight="1">
      <c r="A527" s="51">
        <v>1</v>
      </c>
      <c r="B527" s="51" t="s">
        <v>34</v>
      </c>
      <c r="C527" s="80" t="s">
        <v>35</v>
      </c>
      <c r="D527" s="51" t="s">
        <v>36</v>
      </c>
      <c r="E527" s="51" t="s">
        <v>37</v>
      </c>
      <c r="F527" s="51">
        <v>12000</v>
      </c>
      <c r="G527" s="51">
        <v>8000</v>
      </c>
      <c r="H527" s="51">
        <v>0</v>
      </c>
      <c r="I527" s="51">
        <v>30000</v>
      </c>
      <c r="J527" s="51">
        <v>1100</v>
      </c>
      <c r="K527" s="51">
        <v>2400</v>
      </c>
      <c r="L527" s="51">
        <v>0</v>
      </c>
      <c r="M527" s="51" t="s">
        <v>2551</v>
      </c>
      <c r="N527" s="51" t="s">
        <v>1826</v>
      </c>
      <c r="O527" s="36"/>
    </row>
    <row r="528" spans="1:15" s="12" customFormat="1" ht="39.75" customHeight="1">
      <c r="A528" s="51">
        <v>2</v>
      </c>
      <c r="B528" s="51" t="s">
        <v>38</v>
      </c>
      <c r="C528" s="51" t="s">
        <v>2552</v>
      </c>
      <c r="D528" s="51" t="s">
        <v>2553</v>
      </c>
      <c r="E528" s="51" t="s">
        <v>39</v>
      </c>
      <c r="F528" s="51">
        <v>59006.28</v>
      </c>
      <c r="G528" s="51">
        <v>59741</v>
      </c>
      <c r="H528" s="51">
        <v>30000</v>
      </c>
      <c r="I528" s="51">
        <v>186000</v>
      </c>
      <c r="J528" s="51">
        <v>21751.3</v>
      </c>
      <c r="K528" s="51">
        <v>5437.83</v>
      </c>
      <c r="L528" s="51">
        <v>0</v>
      </c>
      <c r="M528" s="51" t="s">
        <v>2554</v>
      </c>
      <c r="N528" s="51" t="s">
        <v>1394</v>
      </c>
      <c r="O528" s="36"/>
    </row>
    <row r="529" spans="1:15" s="15" customFormat="1" ht="39.75" customHeight="1">
      <c r="A529" s="51">
        <v>3</v>
      </c>
      <c r="B529" s="51" t="s">
        <v>1930</v>
      </c>
      <c r="C529" s="51" t="s">
        <v>1931</v>
      </c>
      <c r="D529" s="51" t="s">
        <v>1932</v>
      </c>
      <c r="E529" s="51" t="s">
        <v>1933</v>
      </c>
      <c r="F529" s="51">
        <v>60000</v>
      </c>
      <c r="G529" s="51">
        <v>16180</v>
      </c>
      <c r="H529" s="51">
        <v>0</v>
      </c>
      <c r="I529" s="51">
        <v>96000</v>
      </c>
      <c r="J529" s="51">
        <v>6695</v>
      </c>
      <c r="K529" s="51">
        <v>1005</v>
      </c>
      <c r="L529" s="51">
        <v>0</v>
      </c>
      <c r="M529" s="51" t="s">
        <v>2555</v>
      </c>
      <c r="N529" s="51" t="s">
        <v>1373</v>
      </c>
      <c r="O529" s="37"/>
    </row>
    <row r="530" spans="1:15" s="15" customFormat="1" ht="52.5" customHeight="1">
      <c r="A530" s="51">
        <v>4</v>
      </c>
      <c r="B530" s="51" t="s">
        <v>1934</v>
      </c>
      <c r="C530" s="51" t="s">
        <v>1935</v>
      </c>
      <c r="D530" s="51" t="s">
        <v>1936</v>
      </c>
      <c r="E530" s="51" t="s">
        <v>1937</v>
      </c>
      <c r="F530" s="51">
        <v>133303</v>
      </c>
      <c r="G530" s="51">
        <v>121045.7</v>
      </c>
      <c r="H530" s="51">
        <v>109077</v>
      </c>
      <c r="I530" s="51">
        <v>111069.56</v>
      </c>
      <c r="J530" s="51">
        <v>13466.93</v>
      </c>
      <c r="K530" s="51">
        <v>235.14</v>
      </c>
      <c r="L530" s="51">
        <v>262</v>
      </c>
      <c r="M530" s="51" t="s">
        <v>2556</v>
      </c>
      <c r="N530" s="51" t="s">
        <v>1938</v>
      </c>
      <c r="O530" s="37"/>
    </row>
    <row r="531" spans="1:15" s="102" customFormat="1" ht="39.75" customHeight="1">
      <c r="A531" s="99">
        <v>5</v>
      </c>
      <c r="B531" s="99" t="s">
        <v>1940</v>
      </c>
      <c r="C531" s="99" t="s">
        <v>1941</v>
      </c>
      <c r="D531" s="99" t="s">
        <v>1939</v>
      </c>
      <c r="E531" s="99" t="s">
        <v>2576</v>
      </c>
      <c r="F531" s="99">
        <v>10800</v>
      </c>
      <c r="G531" s="99">
        <v>4400</v>
      </c>
      <c r="H531" s="99">
        <v>5600</v>
      </c>
      <c r="I531" s="99">
        <v>55000</v>
      </c>
      <c r="J531" s="99">
        <v>2000</v>
      </c>
      <c r="K531" s="99">
        <v>2000</v>
      </c>
      <c r="L531" s="99">
        <v>0</v>
      </c>
      <c r="M531" s="99" t="s">
        <v>2577</v>
      </c>
      <c r="N531" s="99" t="s">
        <v>1482</v>
      </c>
      <c r="O531" s="100"/>
    </row>
    <row r="532" spans="1:15" s="26" customFormat="1" ht="39.75" customHeight="1">
      <c r="A532" s="51">
        <v>6</v>
      </c>
      <c r="B532" s="51" t="s">
        <v>1942</v>
      </c>
      <c r="C532" s="51" t="s">
        <v>1943</v>
      </c>
      <c r="D532" s="51" t="s">
        <v>1944</v>
      </c>
      <c r="E532" s="51" t="s">
        <v>356</v>
      </c>
      <c r="F532" s="51">
        <v>10000</v>
      </c>
      <c r="G532" s="51">
        <v>9000</v>
      </c>
      <c r="H532" s="51">
        <v>5000</v>
      </c>
      <c r="I532" s="51">
        <v>20000</v>
      </c>
      <c r="J532" s="51">
        <v>5500</v>
      </c>
      <c r="K532" s="51">
        <v>1500</v>
      </c>
      <c r="L532" s="51">
        <v>260</v>
      </c>
      <c r="M532" s="51" t="s">
        <v>2557</v>
      </c>
      <c r="N532" s="51" t="s">
        <v>1495</v>
      </c>
      <c r="O532" s="37"/>
    </row>
    <row r="533" spans="1:15" s="12" customFormat="1" ht="39.75" customHeight="1">
      <c r="A533" s="51">
        <v>7</v>
      </c>
      <c r="B533" s="51" t="s">
        <v>2558</v>
      </c>
      <c r="C533" s="51" t="s">
        <v>86</v>
      </c>
      <c r="D533" s="51" t="s">
        <v>87</v>
      </c>
      <c r="E533" s="51" t="s">
        <v>224</v>
      </c>
      <c r="F533" s="51">
        <v>12000</v>
      </c>
      <c r="G533" s="51">
        <v>8000</v>
      </c>
      <c r="H533" s="51">
        <v>3000</v>
      </c>
      <c r="I533" s="51">
        <v>18000</v>
      </c>
      <c r="J533" s="51">
        <v>1000</v>
      </c>
      <c r="K533" s="51">
        <v>600</v>
      </c>
      <c r="L533" s="51">
        <v>0</v>
      </c>
      <c r="M533" s="51" t="s">
        <v>2271</v>
      </c>
      <c r="N533" s="51" t="s">
        <v>1033</v>
      </c>
      <c r="O533" s="36"/>
    </row>
    <row r="534" spans="1:15" s="12" customFormat="1" ht="39.75" customHeight="1">
      <c r="A534" s="51">
        <v>8</v>
      </c>
      <c r="B534" s="51" t="s">
        <v>140</v>
      </c>
      <c r="C534" s="51" t="s">
        <v>141</v>
      </c>
      <c r="D534" s="51" t="s">
        <v>142</v>
      </c>
      <c r="E534" s="51" t="s">
        <v>2559</v>
      </c>
      <c r="F534" s="51">
        <v>6500</v>
      </c>
      <c r="G534" s="51">
        <v>5500</v>
      </c>
      <c r="H534" s="51">
        <v>0</v>
      </c>
      <c r="I534" s="51">
        <v>8000</v>
      </c>
      <c r="J534" s="51">
        <v>2000</v>
      </c>
      <c r="K534" s="51">
        <v>1000</v>
      </c>
      <c r="L534" s="51">
        <v>0</v>
      </c>
      <c r="M534" s="51" t="s">
        <v>2560</v>
      </c>
      <c r="N534" s="51" t="s">
        <v>143</v>
      </c>
      <c r="O534" s="36"/>
    </row>
    <row r="535" spans="1:15" s="12" customFormat="1" ht="51.75" customHeight="1">
      <c r="A535" s="51">
        <v>9</v>
      </c>
      <c r="B535" s="51" t="s">
        <v>947</v>
      </c>
      <c r="C535" s="51" t="s">
        <v>948</v>
      </c>
      <c r="D535" s="51" t="s">
        <v>949</v>
      </c>
      <c r="E535" s="51" t="s">
        <v>950</v>
      </c>
      <c r="F535" s="51">
        <v>23200</v>
      </c>
      <c r="G535" s="51">
        <v>16400</v>
      </c>
      <c r="H535" s="51">
        <v>0</v>
      </c>
      <c r="I535" s="51">
        <v>9500</v>
      </c>
      <c r="J535" s="51">
        <v>840</v>
      </c>
      <c r="K535" s="51">
        <v>420</v>
      </c>
      <c r="L535" s="51">
        <v>0</v>
      </c>
      <c r="M535" s="51" t="s">
        <v>1429</v>
      </c>
      <c r="N535" s="51" t="s">
        <v>951</v>
      </c>
      <c r="O535" s="36"/>
    </row>
    <row r="537" spans="1:14" ht="39.75" customHeight="1">
      <c r="A537" s="140" t="s">
        <v>92</v>
      </c>
      <c r="B537" s="140"/>
      <c r="C537" s="140"/>
      <c r="D537" s="140"/>
      <c r="E537" s="140"/>
      <c r="F537" s="140"/>
      <c r="G537" s="140"/>
      <c r="H537" s="140"/>
      <c r="I537" s="140"/>
      <c r="J537" s="140"/>
      <c r="K537" s="140"/>
      <c r="L537" s="140"/>
      <c r="M537" s="140"/>
      <c r="N537" s="140"/>
    </row>
  </sheetData>
  <sheetProtection/>
  <mergeCells count="14">
    <mergeCell ref="A537:N537"/>
    <mergeCell ref="A3:A4"/>
    <mergeCell ref="B3:B4"/>
    <mergeCell ref="C3:C4"/>
    <mergeCell ref="F3:H3"/>
    <mergeCell ref="I3:K3"/>
    <mergeCell ref="N3:N4"/>
    <mergeCell ref="A1:N1"/>
    <mergeCell ref="A2:C2"/>
    <mergeCell ref="J2:N2"/>
    <mergeCell ref="M3:M4"/>
    <mergeCell ref="L3:L4"/>
    <mergeCell ref="E3:E4"/>
    <mergeCell ref="D3:D4"/>
  </mergeCells>
  <printOptions horizontalCentered="1"/>
  <pageMargins left="0.3937007874015748" right="0.3937007874015748" top="0.3937007874015748" bottom="0.3937007874015748" header="0.31496062992125984" footer="0.1968503937007874"/>
  <pageSetup fitToHeight="297" fitToWidth="420" horizontalDpi="180" verticalDpi="180" orientation="landscape" paperSize="9" r:id="rId2"/>
  <drawing r:id="rId1"/>
</worksheet>
</file>

<file path=xl/worksheets/sheet2.xml><?xml version="1.0" encoding="utf-8"?>
<worksheet xmlns="http://schemas.openxmlformats.org/spreadsheetml/2006/main" xmlns:r="http://schemas.openxmlformats.org/officeDocument/2006/relationships">
  <dimension ref="A2:I31"/>
  <sheetViews>
    <sheetView zoomScalePageLayoutView="0" workbookViewId="0" topLeftCell="A1">
      <selection activeCell="F6" sqref="F6"/>
    </sheetView>
  </sheetViews>
  <sheetFormatPr defaultColWidth="9.00390625" defaultRowHeight="14.25"/>
  <cols>
    <col min="1" max="1" width="9.00390625" style="124" customWidth="1"/>
    <col min="2" max="2" width="15.625" style="124" customWidth="1"/>
    <col min="3" max="3" width="9.875" style="124" customWidth="1"/>
    <col min="4" max="4" width="13.25390625" style="124" customWidth="1"/>
    <col min="5" max="5" width="19.875" style="124" customWidth="1"/>
    <col min="6" max="6" width="16.25390625" style="124" customWidth="1"/>
    <col min="7" max="7" width="11.625" style="124" customWidth="1"/>
    <col min="8" max="8" width="12.00390625" style="124" customWidth="1"/>
    <col min="9" max="9" width="11.625" style="124" customWidth="1"/>
    <col min="10" max="16384" width="9.00390625" style="124" customWidth="1"/>
  </cols>
  <sheetData>
    <row r="1" ht="39.75" customHeight="1"/>
    <row r="2" spans="1:9" ht="39.75" customHeight="1">
      <c r="A2" s="143" t="s">
        <v>2712</v>
      </c>
      <c r="B2" s="144"/>
      <c r="C2" s="144"/>
      <c r="D2" s="144"/>
      <c r="E2" s="144"/>
      <c r="F2" s="144"/>
      <c r="G2" s="144"/>
      <c r="H2" s="144"/>
      <c r="I2" s="144"/>
    </row>
    <row r="3" spans="8:9" ht="39.75" customHeight="1">
      <c r="H3" s="145" t="s">
        <v>2692</v>
      </c>
      <c r="I3" s="146"/>
    </row>
    <row r="4" spans="1:9" ht="39.75" customHeight="1">
      <c r="A4" s="149" t="s">
        <v>2624</v>
      </c>
      <c r="B4" s="149" t="s">
        <v>2625</v>
      </c>
      <c r="C4" s="150" t="s">
        <v>2694</v>
      </c>
      <c r="D4" s="150" t="s">
        <v>2695</v>
      </c>
      <c r="E4" s="150"/>
      <c r="F4" s="150"/>
      <c r="G4" s="150" t="s">
        <v>2696</v>
      </c>
      <c r="H4" s="150"/>
      <c r="I4" s="150"/>
    </row>
    <row r="5" spans="1:9" ht="39.75" customHeight="1">
      <c r="A5" s="149"/>
      <c r="B5" s="149"/>
      <c r="C5" s="150"/>
      <c r="D5" s="131"/>
      <c r="E5" s="131" t="s">
        <v>2697</v>
      </c>
      <c r="F5" s="131" t="s">
        <v>2698</v>
      </c>
      <c r="G5" s="131" t="s">
        <v>2699</v>
      </c>
      <c r="H5" s="131" t="s">
        <v>2700</v>
      </c>
      <c r="I5" s="131" t="s">
        <v>2701</v>
      </c>
    </row>
    <row r="6" spans="1:9" s="125" customFormat="1" ht="39.75" customHeight="1">
      <c r="A6" s="147" t="s">
        <v>2626</v>
      </c>
      <c r="B6" s="148"/>
      <c r="C6" s="128">
        <v>505</v>
      </c>
      <c r="D6" s="128">
        <v>22934133.259999998</v>
      </c>
      <c r="E6" s="128">
        <v>18652213.63</v>
      </c>
      <c r="F6" s="128">
        <v>9123472.669999998</v>
      </c>
      <c r="G6" s="128">
        <v>56401782.552857146</v>
      </c>
      <c r="H6" s="128">
        <v>5975697.32</v>
      </c>
      <c r="I6" s="128">
        <v>2868932.8100000005</v>
      </c>
    </row>
    <row r="7" spans="1:9" ht="39.75" customHeight="1">
      <c r="A7" s="147" t="s">
        <v>2627</v>
      </c>
      <c r="B7" s="148"/>
      <c r="C7" s="129">
        <v>240</v>
      </c>
      <c r="D7" s="129">
        <v>10810338.79</v>
      </c>
      <c r="E7" s="129">
        <v>8972145.86</v>
      </c>
      <c r="F7" s="129">
        <v>4374087.35</v>
      </c>
      <c r="G7" s="129">
        <v>35035305.89285714</v>
      </c>
      <c r="H7" s="129">
        <v>2616016.98</v>
      </c>
      <c r="I7" s="129">
        <v>1321378.9900000002</v>
      </c>
    </row>
    <row r="8" spans="1:9" ht="39.75" customHeight="1">
      <c r="A8" s="126" t="s">
        <v>2646</v>
      </c>
      <c r="B8" s="126" t="s">
        <v>2668</v>
      </c>
      <c r="C8" s="129">
        <v>14</v>
      </c>
      <c r="D8" s="129">
        <v>831160.65</v>
      </c>
      <c r="E8" s="129">
        <v>722240.64</v>
      </c>
      <c r="F8" s="129">
        <v>510191.65</v>
      </c>
      <c r="G8" s="129">
        <v>1060719</v>
      </c>
      <c r="H8" s="129">
        <v>180669.14</v>
      </c>
      <c r="I8" s="129">
        <v>72208.04000000001</v>
      </c>
    </row>
    <row r="9" spans="1:9" ht="39.75" customHeight="1">
      <c r="A9" s="126" t="s">
        <v>2647</v>
      </c>
      <c r="B9" s="126" t="s">
        <v>2669</v>
      </c>
      <c r="C9" s="129">
        <v>41</v>
      </c>
      <c r="D9" s="129">
        <v>1783217.26</v>
      </c>
      <c r="E9" s="129">
        <v>1441239.3</v>
      </c>
      <c r="F9" s="129">
        <v>447220</v>
      </c>
      <c r="G9" s="129">
        <v>3287551</v>
      </c>
      <c r="H9" s="129">
        <v>388281.06</v>
      </c>
      <c r="I9" s="129">
        <v>105948.72</v>
      </c>
    </row>
    <row r="10" spans="1:9" ht="39.75" customHeight="1">
      <c r="A10" s="126" t="s">
        <v>2648</v>
      </c>
      <c r="B10" s="126" t="s">
        <v>2670</v>
      </c>
      <c r="C10" s="129">
        <v>8</v>
      </c>
      <c r="D10" s="129">
        <v>354325</v>
      </c>
      <c r="E10" s="129">
        <v>265718</v>
      </c>
      <c r="F10" s="129">
        <v>15400</v>
      </c>
      <c r="G10" s="129">
        <v>495400</v>
      </c>
      <c r="H10" s="129">
        <v>69181.21</v>
      </c>
      <c r="I10" s="129">
        <v>24136.09</v>
      </c>
    </row>
    <row r="11" spans="1:9" ht="39.75" customHeight="1">
      <c r="A11" s="126" t="s">
        <v>2649</v>
      </c>
      <c r="B11" s="126" t="s">
        <v>2671</v>
      </c>
      <c r="C11" s="129">
        <v>3</v>
      </c>
      <c r="D11" s="129">
        <v>92800</v>
      </c>
      <c r="E11" s="129">
        <v>50300</v>
      </c>
      <c r="F11" s="129">
        <v>8000</v>
      </c>
      <c r="G11" s="129">
        <v>100000</v>
      </c>
      <c r="H11" s="129">
        <v>18354.940000000002</v>
      </c>
      <c r="I11" s="129">
        <v>5463.15</v>
      </c>
    </row>
    <row r="12" spans="1:9" ht="39.75" customHeight="1">
      <c r="A12" s="126" t="s">
        <v>2650</v>
      </c>
      <c r="B12" s="126" t="s">
        <v>2672</v>
      </c>
      <c r="C12" s="129">
        <v>25</v>
      </c>
      <c r="D12" s="129">
        <v>842408</v>
      </c>
      <c r="E12" s="129">
        <v>730896.05</v>
      </c>
      <c r="F12" s="129">
        <v>415570</v>
      </c>
      <c r="G12" s="129">
        <v>1350179.092857143</v>
      </c>
      <c r="H12" s="129">
        <v>159055.28</v>
      </c>
      <c r="I12" s="129">
        <v>76187.52</v>
      </c>
    </row>
    <row r="13" spans="1:9" ht="39.75" customHeight="1">
      <c r="A13" s="126" t="s">
        <v>2651</v>
      </c>
      <c r="B13" s="126" t="s">
        <v>2673</v>
      </c>
      <c r="C13" s="129">
        <v>8</v>
      </c>
      <c r="D13" s="129">
        <v>84079</v>
      </c>
      <c r="E13" s="129">
        <v>73974</v>
      </c>
      <c r="F13" s="129">
        <v>4500</v>
      </c>
      <c r="G13" s="129">
        <v>277300</v>
      </c>
      <c r="H13" s="129">
        <v>22250</v>
      </c>
      <c r="I13" s="129">
        <v>12620</v>
      </c>
    </row>
    <row r="14" spans="1:9" ht="39.75" customHeight="1">
      <c r="A14" s="126" t="s">
        <v>2652</v>
      </c>
      <c r="B14" s="126" t="s">
        <v>2674</v>
      </c>
      <c r="C14" s="129">
        <v>26</v>
      </c>
      <c r="D14" s="129">
        <v>562711</v>
      </c>
      <c r="E14" s="129">
        <v>476815</v>
      </c>
      <c r="F14" s="129">
        <v>169780</v>
      </c>
      <c r="G14" s="129">
        <v>1283322</v>
      </c>
      <c r="H14" s="129">
        <v>196915.75</v>
      </c>
      <c r="I14" s="129">
        <v>84774.38</v>
      </c>
    </row>
    <row r="15" spans="1:9" ht="39.75" customHeight="1">
      <c r="A15" s="126" t="s">
        <v>2653</v>
      </c>
      <c r="B15" s="126" t="s">
        <v>2675</v>
      </c>
      <c r="C15" s="129">
        <v>7</v>
      </c>
      <c r="D15" s="129">
        <v>80795</v>
      </c>
      <c r="E15" s="129">
        <v>59291</v>
      </c>
      <c r="F15" s="129">
        <v>21500</v>
      </c>
      <c r="G15" s="129">
        <v>246250</v>
      </c>
      <c r="H15" s="129">
        <v>26458</v>
      </c>
      <c r="I15" s="129">
        <v>13698</v>
      </c>
    </row>
    <row r="16" spans="1:9" ht="39.75" customHeight="1">
      <c r="A16" s="126" t="s">
        <v>2654</v>
      </c>
      <c r="B16" s="126" t="s">
        <v>2676</v>
      </c>
      <c r="C16" s="129">
        <v>1</v>
      </c>
      <c r="D16" s="130">
        <v>2000</v>
      </c>
      <c r="E16" s="130">
        <v>2000</v>
      </c>
      <c r="F16" s="130">
        <v>0</v>
      </c>
      <c r="G16" s="130">
        <v>3000</v>
      </c>
      <c r="H16" s="130">
        <v>400</v>
      </c>
      <c r="I16" s="130">
        <v>150</v>
      </c>
    </row>
    <row r="17" spans="1:9" ht="39.75" customHeight="1">
      <c r="A17" s="126" t="s">
        <v>2655</v>
      </c>
      <c r="B17" s="126" t="s">
        <v>2677</v>
      </c>
      <c r="C17" s="129">
        <v>50</v>
      </c>
      <c r="D17" s="129">
        <v>1783650</v>
      </c>
      <c r="E17" s="129">
        <v>1315158.27</v>
      </c>
      <c r="F17" s="129">
        <v>713560</v>
      </c>
      <c r="G17" s="129">
        <v>6145134</v>
      </c>
      <c r="H17" s="129">
        <v>564985.5</v>
      </c>
      <c r="I17" s="129">
        <v>198167</v>
      </c>
    </row>
    <row r="18" spans="1:9" ht="39.75" customHeight="1">
      <c r="A18" s="126" t="s">
        <v>2656</v>
      </c>
      <c r="B18" s="126" t="s">
        <v>2678</v>
      </c>
      <c r="C18" s="129">
        <v>7</v>
      </c>
      <c r="D18" s="129">
        <v>542820</v>
      </c>
      <c r="E18" s="129">
        <v>495012</v>
      </c>
      <c r="F18" s="129">
        <v>288381</v>
      </c>
      <c r="G18" s="129">
        <v>901564</v>
      </c>
      <c r="H18" s="129">
        <v>82728</v>
      </c>
      <c r="I18" s="129">
        <v>40077</v>
      </c>
    </row>
    <row r="19" spans="1:9" ht="39.75" customHeight="1">
      <c r="A19" s="126" t="s">
        <v>2657</v>
      </c>
      <c r="B19" s="126" t="s">
        <v>2679</v>
      </c>
      <c r="C19" s="129">
        <v>16</v>
      </c>
      <c r="D19" s="129">
        <v>1796174.88</v>
      </c>
      <c r="E19" s="129">
        <v>1583538.6</v>
      </c>
      <c r="F19" s="129">
        <v>976665.7</v>
      </c>
      <c r="G19" s="129">
        <v>15201829.8</v>
      </c>
      <c r="H19" s="129">
        <v>503297.10000000003</v>
      </c>
      <c r="I19" s="129">
        <v>531849.0900000001</v>
      </c>
    </row>
    <row r="20" spans="1:9" ht="39.75" customHeight="1">
      <c r="A20" s="126" t="s">
        <v>2658</v>
      </c>
      <c r="B20" s="126" t="s">
        <v>2680</v>
      </c>
      <c r="C20" s="129">
        <v>9</v>
      </c>
      <c r="D20" s="129">
        <v>746909</v>
      </c>
      <c r="E20" s="129">
        <v>641823</v>
      </c>
      <c r="F20" s="129">
        <v>438028</v>
      </c>
      <c r="G20" s="129">
        <v>545222</v>
      </c>
      <c r="H20" s="129">
        <v>103812</v>
      </c>
      <c r="I20" s="129">
        <v>26865</v>
      </c>
    </row>
    <row r="21" spans="1:9" ht="39.75" customHeight="1">
      <c r="A21" s="126" t="s">
        <v>2659</v>
      </c>
      <c r="B21" s="126" t="s">
        <v>2681</v>
      </c>
      <c r="C21" s="129">
        <v>8</v>
      </c>
      <c r="D21" s="129">
        <v>366088</v>
      </c>
      <c r="E21" s="129">
        <v>324567</v>
      </c>
      <c r="F21" s="129">
        <v>115000</v>
      </c>
      <c r="G21" s="129">
        <v>888800</v>
      </c>
      <c r="H21" s="129">
        <v>90587</v>
      </c>
      <c r="I21" s="129">
        <v>31676</v>
      </c>
    </row>
    <row r="22" spans="1:9" ht="39.75" customHeight="1">
      <c r="A22" s="126" t="s">
        <v>2660</v>
      </c>
      <c r="B22" s="126" t="s">
        <v>2682</v>
      </c>
      <c r="C22" s="129">
        <v>7</v>
      </c>
      <c r="D22" s="129">
        <v>533441</v>
      </c>
      <c r="E22" s="129">
        <v>443563</v>
      </c>
      <c r="F22" s="129">
        <v>122869</v>
      </c>
      <c r="G22" s="129">
        <v>2550160</v>
      </c>
      <c r="H22" s="129">
        <v>104487</v>
      </c>
      <c r="I22" s="129">
        <v>48328</v>
      </c>
    </row>
    <row r="23" spans="1:9" ht="39.75" customHeight="1">
      <c r="A23" s="126" t="s">
        <v>2661</v>
      </c>
      <c r="B23" s="126" t="s">
        <v>2683</v>
      </c>
      <c r="C23" s="129">
        <v>2</v>
      </c>
      <c r="D23" s="129">
        <v>57877</v>
      </c>
      <c r="E23" s="129">
        <v>47018</v>
      </c>
      <c r="F23" s="129">
        <v>14000</v>
      </c>
      <c r="G23" s="129">
        <v>135000</v>
      </c>
      <c r="H23" s="129">
        <v>13376</v>
      </c>
      <c r="I23" s="129">
        <v>5606</v>
      </c>
    </row>
    <row r="24" spans="1:9" ht="39.75" customHeight="1">
      <c r="A24" s="126" t="s">
        <v>2662</v>
      </c>
      <c r="B24" s="126" t="s">
        <v>2684</v>
      </c>
      <c r="C24" s="129">
        <v>2</v>
      </c>
      <c r="D24" s="129">
        <v>154340</v>
      </c>
      <c r="E24" s="129">
        <v>142040</v>
      </c>
      <c r="F24" s="129">
        <v>108632</v>
      </c>
      <c r="G24" s="129">
        <v>18250</v>
      </c>
      <c r="H24" s="129">
        <v>3290</v>
      </c>
      <c r="I24" s="129">
        <v>1550</v>
      </c>
    </row>
    <row r="25" spans="1:9" ht="39.75" customHeight="1">
      <c r="A25" s="126" t="s">
        <v>2663</v>
      </c>
      <c r="B25" s="126" t="s">
        <v>2685</v>
      </c>
      <c r="C25" s="129">
        <v>6</v>
      </c>
      <c r="D25" s="129">
        <v>195543</v>
      </c>
      <c r="E25" s="129">
        <v>156952</v>
      </c>
      <c r="F25" s="129">
        <v>4790</v>
      </c>
      <c r="G25" s="129">
        <v>545625</v>
      </c>
      <c r="H25" s="129">
        <v>87889</v>
      </c>
      <c r="I25" s="129">
        <v>42075</v>
      </c>
    </row>
    <row r="26" spans="1:9" ht="39.75" customHeight="1">
      <c r="A26" s="147" t="s">
        <v>2686</v>
      </c>
      <c r="B26" s="148"/>
      <c r="C26" s="129">
        <v>256</v>
      </c>
      <c r="D26" s="129">
        <v>11795305.19</v>
      </c>
      <c r="E26" s="129">
        <v>9435493.07</v>
      </c>
      <c r="F26" s="129">
        <v>4596708.319999999</v>
      </c>
      <c r="G26" s="129">
        <v>20831607.1</v>
      </c>
      <c r="H26" s="129">
        <v>3304997.1100000003</v>
      </c>
      <c r="I26" s="129">
        <v>1532870.85</v>
      </c>
    </row>
    <row r="27" spans="1:9" ht="39.75" customHeight="1">
      <c r="A27" s="126" t="s">
        <v>2646</v>
      </c>
      <c r="B27" s="126" t="s">
        <v>2687</v>
      </c>
      <c r="C27" s="129">
        <v>94</v>
      </c>
      <c r="D27" s="129">
        <v>2612325.05</v>
      </c>
      <c r="E27" s="129">
        <v>2050517.34</v>
      </c>
      <c r="F27" s="129">
        <v>622260</v>
      </c>
      <c r="G27" s="129">
        <v>4854567</v>
      </c>
      <c r="H27" s="129">
        <v>644212.11</v>
      </c>
      <c r="I27" s="129">
        <v>320332.1</v>
      </c>
    </row>
    <row r="28" spans="1:9" ht="39.75" customHeight="1">
      <c r="A28" s="126" t="s">
        <v>2647</v>
      </c>
      <c r="B28" s="126" t="s">
        <v>2688</v>
      </c>
      <c r="C28" s="129">
        <v>36</v>
      </c>
      <c r="D28" s="129">
        <v>1948345.4</v>
      </c>
      <c r="E28" s="129">
        <v>1326854.0699999998</v>
      </c>
      <c r="F28" s="129">
        <v>375911</v>
      </c>
      <c r="G28" s="129">
        <v>3378032.8</v>
      </c>
      <c r="H28" s="129">
        <v>563637.97</v>
      </c>
      <c r="I28" s="129">
        <v>144151.25</v>
      </c>
    </row>
    <row r="29" spans="1:9" ht="39.75" customHeight="1">
      <c r="A29" s="126" t="s">
        <v>2648</v>
      </c>
      <c r="B29" s="126" t="s">
        <v>2689</v>
      </c>
      <c r="C29" s="129">
        <v>80</v>
      </c>
      <c r="D29" s="129">
        <v>6076641.33</v>
      </c>
      <c r="E29" s="129">
        <v>5133764.16</v>
      </c>
      <c r="F29" s="129">
        <v>3233668.44</v>
      </c>
      <c r="G29" s="129">
        <v>10279379.7</v>
      </c>
      <c r="H29" s="129">
        <v>1666208.3400000003</v>
      </c>
      <c r="I29" s="129">
        <v>760541.4500000001</v>
      </c>
    </row>
    <row r="30" spans="1:9" ht="39.75" customHeight="1">
      <c r="A30" s="126" t="s">
        <v>2649</v>
      </c>
      <c r="B30" s="126" t="s">
        <v>2690</v>
      </c>
      <c r="C30" s="129">
        <v>40</v>
      </c>
      <c r="D30" s="129">
        <v>1157993.41</v>
      </c>
      <c r="E30" s="129">
        <v>924357.5</v>
      </c>
      <c r="F30" s="129">
        <v>364868.88</v>
      </c>
      <c r="G30" s="129">
        <v>2319627.6</v>
      </c>
      <c r="H30" s="129">
        <v>430938.69</v>
      </c>
      <c r="I30" s="129">
        <v>307846.05</v>
      </c>
    </row>
    <row r="31" spans="1:9" ht="39.75" customHeight="1">
      <c r="A31" s="147" t="s">
        <v>2691</v>
      </c>
      <c r="B31" s="148"/>
      <c r="C31" s="129">
        <v>9</v>
      </c>
      <c r="D31" s="129">
        <v>326809.28</v>
      </c>
      <c r="E31" s="129">
        <v>248266.7</v>
      </c>
      <c r="F31" s="129">
        <v>152677</v>
      </c>
      <c r="G31" s="129">
        <v>533569.56</v>
      </c>
      <c r="H31" s="129">
        <v>54353.229999999996</v>
      </c>
      <c r="I31" s="129">
        <v>14597.97</v>
      </c>
    </row>
  </sheetData>
  <sheetProtection/>
  <mergeCells count="11">
    <mergeCell ref="A26:B26"/>
    <mergeCell ref="A31:B31"/>
    <mergeCell ref="A2:I2"/>
    <mergeCell ref="H3:I3"/>
    <mergeCell ref="A7:B7"/>
    <mergeCell ref="A4:A5"/>
    <mergeCell ref="B4:B5"/>
    <mergeCell ref="C4:C5"/>
    <mergeCell ref="D4:F4"/>
    <mergeCell ref="G4:I4"/>
    <mergeCell ref="A6:B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dc:creator>
  <cp:keywords/>
  <dc:description/>
  <cp:lastModifiedBy>liu</cp:lastModifiedBy>
  <cp:lastPrinted>2018-03-07T02:10:21Z</cp:lastPrinted>
  <dcterms:created xsi:type="dcterms:W3CDTF">2000-01-31T08:16:27Z</dcterms:created>
  <dcterms:modified xsi:type="dcterms:W3CDTF">2018-04-19T09:28:08Z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