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48" activeTab="0"/>
  </bookViews>
  <sheets>
    <sheet name="金昌市" sheetId="1" r:id="rId1"/>
  </sheets>
  <definedNames>
    <definedName name="_xlnm.Print_Titles" localSheetId="0">'金昌市'!$1:$2</definedName>
  </definedNames>
  <calcPr fullCalcOnLoad="1"/>
</workbook>
</file>

<file path=xl/sharedStrings.xml><?xml version="1.0" encoding="utf-8"?>
<sst xmlns="http://schemas.openxmlformats.org/spreadsheetml/2006/main" count="218" uniqueCount="156">
  <si>
    <t>03503021719</t>
  </si>
  <si>
    <t>王自申</t>
  </si>
  <si>
    <t>035</t>
  </si>
  <si>
    <t>036</t>
  </si>
  <si>
    <t>03603020910</t>
  </si>
  <si>
    <t>许开鹏</t>
  </si>
  <si>
    <t>039</t>
  </si>
  <si>
    <t>03903012012</t>
  </si>
  <si>
    <t>王秋黎</t>
  </si>
  <si>
    <t>04003011315</t>
  </si>
  <si>
    <t>李悦韬</t>
  </si>
  <si>
    <t>040</t>
  </si>
  <si>
    <t>041</t>
  </si>
  <si>
    <t>04103011616</t>
  </si>
  <si>
    <t>刘鹏</t>
  </si>
  <si>
    <t>04103021610</t>
  </si>
  <si>
    <t>胡蓉蓉</t>
  </si>
  <si>
    <t>04103011113</t>
  </si>
  <si>
    <t>杨梅</t>
  </si>
  <si>
    <t>04203020713</t>
  </si>
  <si>
    <t>魏彩霞</t>
  </si>
  <si>
    <t>042</t>
  </si>
  <si>
    <t>04203011515</t>
  </si>
  <si>
    <t>04203020712</t>
  </si>
  <si>
    <t>李文珍</t>
  </si>
  <si>
    <t>021</t>
  </si>
  <si>
    <t>02103021408</t>
  </si>
  <si>
    <t>孙至天</t>
  </si>
  <si>
    <t>02203021428</t>
  </si>
  <si>
    <t>许璐</t>
  </si>
  <si>
    <t>022</t>
  </si>
  <si>
    <t>02303013002</t>
  </si>
  <si>
    <t>蔡鹏</t>
  </si>
  <si>
    <t>023</t>
  </si>
  <si>
    <t>王琼</t>
  </si>
  <si>
    <t>024</t>
  </si>
  <si>
    <t>02403020613</t>
  </si>
  <si>
    <t>赵龙</t>
  </si>
  <si>
    <t>00603020227</t>
  </si>
  <si>
    <t>张芳</t>
  </si>
  <si>
    <t>006</t>
  </si>
  <si>
    <t>00703012328</t>
  </si>
  <si>
    <t>付文佳</t>
  </si>
  <si>
    <t>007</t>
  </si>
  <si>
    <t>02603021605</t>
  </si>
  <si>
    <t>王晓曈</t>
  </si>
  <si>
    <t>026</t>
  </si>
  <si>
    <t>02603012604</t>
  </si>
  <si>
    <t>彭思葳</t>
  </si>
  <si>
    <t>02603011213</t>
  </si>
  <si>
    <t>魏超</t>
  </si>
  <si>
    <t>02703011220</t>
  </si>
  <si>
    <t>027</t>
  </si>
  <si>
    <t>02703022023</t>
  </si>
  <si>
    <t>晁超</t>
  </si>
  <si>
    <t>02803020112</t>
  </si>
  <si>
    <t>冯保立</t>
  </si>
  <si>
    <t>028</t>
  </si>
  <si>
    <t>02803021116</t>
  </si>
  <si>
    <t>张辉生</t>
  </si>
  <si>
    <t>02903012119</t>
  </si>
  <si>
    <t>狄玉庆</t>
  </si>
  <si>
    <t>029</t>
  </si>
  <si>
    <t>02903021425</t>
  </si>
  <si>
    <t>戚振鹏</t>
  </si>
  <si>
    <t>02903020518</t>
  </si>
  <si>
    <t>胡彩霞</t>
  </si>
  <si>
    <t>02903021925</t>
  </si>
  <si>
    <t>杨帆</t>
  </si>
  <si>
    <t>031</t>
  </si>
  <si>
    <t>03103010320</t>
  </si>
  <si>
    <t>鲁光荣</t>
  </si>
  <si>
    <t>03203011708</t>
  </si>
  <si>
    <t>张永兴</t>
  </si>
  <si>
    <t>032</t>
  </si>
  <si>
    <t>03203012017</t>
  </si>
  <si>
    <t>魏军光</t>
  </si>
  <si>
    <t>03203021311</t>
  </si>
  <si>
    <t>谢剑飞</t>
  </si>
  <si>
    <t>03203021329</t>
  </si>
  <si>
    <t>张皓安</t>
  </si>
  <si>
    <t>03203011722</t>
  </si>
  <si>
    <t>曹永京</t>
  </si>
  <si>
    <t>王妍</t>
  </si>
  <si>
    <t>008</t>
  </si>
  <si>
    <t>00803020426</t>
  </si>
  <si>
    <t>申文晖</t>
  </si>
  <si>
    <t>009</t>
  </si>
  <si>
    <t>00903010720</t>
  </si>
  <si>
    <t>陆晓婷</t>
  </si>
  <si>
    <t>012</t>
  </si>
  <si>
    <t>01203020408</t>
  </si>
  <si>
    <t>谢雯婷</t>
  </si>
  <si>
    <t>01303013026</t>
  </si>
  <si>
    <t>丁罗</t>
  </si>
  <si>
    <t>013</t>
  </si>
  <si>
    <t>01403010105</t>
  </si>
  <si>
    <t>李志伟</t>
  </si>
  <si>
    <t>014</t>
  </si>
  <si>
    <t>015</t>
  </si>
  <si>
    <t>01503011418</t>
  </si>
  <si>
    <t>尚晶晶</t>
  </si>
  <si>
    <t>01603012302</t>
  </si>
  <si>
    <t>王吉乾</t>
  </si>
  <si>
    <t>016</t>
  </si>
  <si>
    <t>01703010114</t>
  </si>
  <si>
    <t>张爱敏</t>
  </si>
  <si>
    <t>017</t>
  </si>
  <si>
    <t>01803010104</t>
  </si>
  <si>
    <t>曹中梅</t>
  </si>
  <si>
    <t>018</t>
  </si>
  <si>
    <t>01903012820</t>
  </si>
  <si>
    <t>卢晓栋</t>
  </si>
  <si>
    <t>019</t>
  </si>
  <si>
    <t>02003020124</t>
  </si>
  <si>
    <t>王雪莲</t>
  </si>
  <si>
    <t>020</t>
  </si>
  <si>
    <t>职位         代码</t>
  </si>
  <si>
    <t>笔试总成绩          /2*0.6</t>
  </si>
  <si>
    <t>最终成绩</t>
  </si>
  <si>
    <t>面试成绩</t>
  </si>
  <si>
    <t>序号</t>
  </si>
  <si>
    <t>考号</t>
  </si>
  <si>
    <t>姓名</t>
  </si>
  <si>
    <t>面试成绩                  *0.4</t>
  </si>
  <si>
    <t>体检</t>
  </si>
  <si>
    <t>金昌市食品药品监督管理局                         稽查分局</t>
  </si>
  <si>
    <t>金昌市防震减灾管理局                震害防御科</t>
  </si>
  <si>
    <t>金昌市防震减灾管理局                   办公室</t>
  </si>
  <si>
    <t>金昌市住房公积金管理中心                 管理部</t>
  </si>
  <si>
    <t>金昌市住房公积金管理中心                            管理部</t>
  </si>
  <si>
    <t>笔试    总成绩</t>
  </si>
  <si>
    <t>金昌市人民政府信息化办公室                    网络技术科</t>
  </si>
  <si>
    <t>金昌市档案局办公室</t>
  </si>
  <si>
    <t>金昌市2013年度考试录用公务员进入体检程序人员名单                                                   （无须进行体能测评人员）</t>
  </si>
  <si>
    <t>招录单位</t>
  </si>
  <si>
    <t>招录计划</t>
  </si>
  <si>
    <t>备注</t>
  </si>
  <si>
    <t>金昌市财政局监督科</t>
  </si>
  <si>
    <t>金昌市国土资源局办公室</t>
  </si>
  <si>
    <t>金昌市水务局水权科</t>
  </si>
  <si>
    <t>金昌市林业局办公室</t>
  </si>
  <si>
    <t>金昌市卫生局卫生监督所</t>
  </si>
  <si>
    <t>金昌市卫生局红十字会</t>
  </si>
  <si>
    <t>金昌市供销合作社党政办公室</t>
  </si>
  <si>
    <t>金昌市气象局办公室</t>
  </si>
  <si>
    <t>民进金昌市委员会                      办公室</t>
  </si>
  <si>
    <t>共青团金昌市委员会                         组织学少部</t>
  </si>
  <si>
    <t>金昌市人民检察院</t>
  </si>
  <si>
    <t>金昌市中级人民法院                             审判庭</t>
  </si>
  <si>
    <t>永昌县人民法院</t>
  </si>
  <si>
    <t>永昌县人民检察院</t>
  </si>
  <si>
    <t>永昌县审计局</t>
  </si>
  <si>
    <t>永昌县民政局</t>
  </si>
  <si>
    <t>金川区人民法院</t>
  </si>
  <si>
    <t>金川区人民检察院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</si>
</sst>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22"/>
      <name val="方正小标宋简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20" zoomScaleNormal="120" workbookViewId="0" topLeftCell="A1">
      <selection activeCell="M10" sqref="M10"/>
    </sheetView>
  </sheetViews>
  <sheetFormatPr defaultColWidth="9.140625" defaultRowHeight="12.75"/>
  <cols>
    <col min="1" max="1" width="5.00390625" style="7" customWidth="1"/>
    <col min="2" max="2" width="14.421875" style="7" customWidth="1"/>
    <col min="3" max="3" width="8.28125" style="7" customWidth="1"/>
    <col min="4" max="4" width="6.8515625" style="7" customWidth="1"/>
    <col min="5" max="5" width="7.57421875" style="7" customWidth="1"/>
    <col min="6" max="6" width="10.57421875" style="8" customWidth="1"/>
    <col min="7" max="7" width="9.140625" style="8" customWidth="1"/>
    <col min="8" max="8" width="10.140625" style="8" customWidth="1"/>
    <col min="9" max="9" width="9.421875" style="8" customWidth="1"/>
    <col min="10" max="10" width="30.57421875" style="13" customWidth="1"/>
    <col min="11" max="11" width="9.421875" style="11" customWidth="1"/>
    <col min="12" max="12" width="13.140625" style="7" customWidth="1"/>
    <col min="13" max="16384" width="9.140625" style="7" customWidth="1"/>
  </cols>
  <sheetData>
    <row r="1" spans="1:12" ht="60.75" customHeight="1">
      <c r="A1" s="14" t="s">
        <v>134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4.5" customHeight="1">
      <c r="A2" s="2" t="s">
        <v>121</v>
      </c>
      <c r="B2" s="2" t="s">
        <v>122</v>
      </c>
      <c r="C2" s="2" t="s">
        <v>123</v>
      </c>
      <c r="D2" s="4" t="s">
        <v>117</v>
      </c>
      <c r="E2" s="4" t="s">
        <v>131</v>
      </c>
      <c r="F2" s="6" t="s">
        <v>118</v>
      </c>
      <c r="G2" s="6" t="s">
        <v>120</v>
      </c>
      <c r="H2" s="6" t="s">
        <v>124</v>
      </c>
      <c r="I2" s="6" t="s">
        <v>119</v>
      </c>
      <c r="J2" s="6" t="s">
        <v>135</v>
      </c>
      <c r="K2" s="9" t="s">
        <v>136</v>
      </c>
      <c r="L2" s="2" t="s">
        <v>137</v>
      </c>
    </row>
    <row r="3" spans="1:12" s="19" customFormat="1" ht="23.25" customHeight="1">
      <c r="A3" s="15">
        <v>1</v>
      </c>
      <c r="B3" s="15" t="s">
        <v>38</v>
      </c>
      <c r="C3" s="15" t="s">
        <v>39</v>
      </c>
      <c r="D3" s="15" t="s">
        <v>40</v>
      </c>
      <c r="E3" s="15">
        <v>139.5</v>
      </c>
      <c r="F3" s="16">
        <f aca="true" t="shared" si="0" ref="F3:F8">SUM(E3/2*0.6)</f>
        <v>41.85</v>
      </c>
      <c r="G3" s="16">
        <v>80.6</v>
      </c>
      <c r="H3" s="16">
        <f aca="true" t="shared" si="1" ref="H3:H8">SUM(G3*0.4)</f>
        <v>32.24</v>
      </c>
      <c r="I3" s="16">
        <f aca="true" t="shared" si="2" ref="I3:I8">SUM(F3+H3)</f>
        <v>74.09</v>
      </c>
      <c r="J3" s="17" t="s">
        <v>138</v>
      </c>
      <c r="K3" s="18">
        <v>1</v>
      </c>
      <c r="L3" s="15" t="s">
        <v>125</v>
      </c>
    </row>
    <row r="4" spans="1:12" s="19" customFormat="1" ht="23.25" customHeight="1">
      <c r="A4" s="15">
        <v>2</v>
      </c>
      <c r="B4" s="15" t="s">
        <v>41</v>
      </c>
      <c r="C4" s="15" t="s">
        <v>42</v>
      </c>
      <c r="D4" s="15" t="s">
        <v>43</v>
      </c>
      <c r="E4" s="15">
        <v>145</v>
      </c>
      <c r="F4" s="16">
        <f t="shared" si="0"/>
        <v>43.5</v>
      </c>
      <c r="G4" s="16">
        <v>82.6</v>
      </c>
      <c r="H4" s="16">
        <f t="shared" si="1"/>
        <v>33.04</v>
      </c>
      <c r="I4" s="16">
        <f t="shared" si="2"/>
        <v>76.53999999999999</v>
      </c>
      <c r="J4" s="17" t="s">
        <v>139</v>
      </c>
      <c r="K4" s="18">
        <v>1</v>
      </c>
      <c r="L4" s="15" t="s">
        <v>125</v>
      </c>
    </row>
    <row r="5" spans="1:12" s="19" customFormat="1" ht="23.25" customHeight="1">
      <c r="A5" s="15">
        <v>3</v>
      </c>
      <c r="B5" s="15" t="s">
        <v>85</v>
      </c>
      <c r="C5" s="15" t="s">
        <v>86</v>
      </c>
      <c r="D5" s="15" t="s">
        <v>84</v>
      </c>
      <c r="E5" s="15">
        <v>129</v>
      </c>
      <c r="F5" s="16">
        <f t="shared" si="0"/>
        <v>38.699999999999996</v>
      </c>
      <c r="G5" s="16">
        <v>87.4</v>
      </c>
      <c r="H5" s="16">
        <f t="shared" si="1"/>
        <v>34.96</v>
      </c>
      <c r="I5" s="16">
        <f t="shared" si="2"/>
        <v>73.66</v>
      </c>
      <c r="J5" s="17" t="s">
        <v>140</v>
      </c>
      <c r="K5" s="18">
        <v>1</v>
      </c>
      <c r="L5" s="15" t="s">
        <v>125</v>
      </c>
    </row>
    <row r="6" spans="1:12" s="19" customFormat="1" ht="23.25" customHeight="1">
      <c r="A6" s="15">
        <v>4</v>
      </c>
      <c r="B6" s="15" t="s">
        <v>88</v>
      </c>
      <c r="C6" s="15" t="s">
        <v>89</v>
      </c>
      <c r="D6" s="15" t="s">
        <v>87</v>
      </c>
      <c r="E6" s="15">
        <v>141</v>
      </c>
      <c r="F6" s="16">
        <f t="shared" si="0"/>
        <v>42.3</v>
      </c>
      <c r="G6" s="16">
        <v>84.4</v>
      </c>
      <c r="H6" s="16">
        <f t="shared" si="1"/>
        <v>33.760000000000005</v>
      </c>
      <c r="I6" s="16">
        <f t="shared" si="2"/>
        <v>76.06</v>
      </c>
      <c r="J6" s="17" t="s">
        <v>141</v>
      </c>
      <c r="K6" s="18">
        <v>1</v>
      </c>
      <c r="L6" s="15" t="s">
        <v>125</v>
      </c>
    </row>
    <row r="7" spans="1:12" s="19" customFormat="1" ht="23.25" customHeight="1">
      <c r="A7" s="15">
        <v>5</v>
      </c>
      <c r="B7" s="15" t="s">
        <v>91</v>
      </c>
      <c r="C7" s="15" t="s">
        <v>92</v>
      </c>
      <c r="D7" s="15" t="s">
        <v>90</v>
      </c>
      <c r="E7" s="15">
        <v>120</v>
      </c>
      <c r="F7" s="16">
        <f t="shared" si="0"/>
        <v>36</v>
      </c>
      <c r="G7" s="16">
        <v>83.6</v>
      </c>
      <c r="H7" s="16">
        <f t="shared" si="1"/>
        <v>33.44</v>
      </c>
      <c r="I7" s="16">
        <f t="shared" si="2"/>
        <v>69.44</v>
      </c>
      <c r="J7" s="17" t="s">
        <v>142</v>
      </c>
      <c r="K7" s="18">
        <v>1</v>
      </c>
      <c r="L7" s="15" t="s">
        <v>125</v>
      </c>
    </row>
    <row r="8" spans="1:12" s="19" customFormat="1" ht="23.25" customHeight="1">
      <c r="A8" s="15">
        <v>6</v>
      </c>
      <c r="B8" s="15" t="s">
        <v>93</v>
      </c>
      <c r="C8" s="15" t="s">
        <v>94</v>
      </c>
      <c r="D8" s="15" t="s">
        <v>95</v>
      </c>
      <c r="E8" s="15">
        <v>139</v>
      </c>
      <c r="F8" s="16">
        <f t="shared" si="0"/>
        <v>41.699999999999996</v>
      </c>
      <c r="G8" s="16">
        <v>81.4</v>
      </c>
      <c r="H8" s="16">
        <f t="shared" si="1"/>
        <v>32.56</v>
      </c>
      <c r="I8" s="16">
        <f t="shared" si="2"/>
        <v>74.25999999999999</v>
      </c>
      <c r="J8" s="17" t="s">
        <v>143</v>
      </c>
      <c r="K8" s="18">
        <v>1</v>
      </c>
      <c r="L8" s="15" t="s">
        <v>125</v>
      </c>
    </row>
    <row r="9" spans="1:12" s="19" customFormat="1" ht="23.25" customHeight="1">
      <c r="A9" s="15">
        <v>7</v>
      </c>
      <c r="B9" s="15" t="s">
        <v>96</v>
      </c>
      <c r="C9" s="15" t="s">
        <v>97</v>
      </c>
      <c r="D9" s="15" t="s">
        <v>98</v>
      </c>
      <c r="E9" s="15">
        <v>143</v>
      </c>
      <c r="F9" s="16">
        <f aca="true" t="shared" si="3" ref="F9:F18">SUM(E9/2*0.6)</f>
        <v>42.9</v>
      </c>
      <c r="G9" s="16">
        <v>81</v>
      </c>
      <c r="H9" s="16">
        <f aca="true" t="shared" si="4" ref="H9:H18">SUM(G9*0.4)</f>
        <v>32.4</v>
      </c>
      <c r="I9" s="16">
        <f aca="true" t="shared" si="5" ref="I9:I18">SUM(F9+H9)</f>
        <v>75.3</v>
      </c>
      <c r="J9" s="17" t="s">
        <v>126</v>
      </c>
      <c r="K9" s="18">
        <v>1</v>
      </c>
      <c r="L9" s="15" t="s">
        <v>125</v>
      </c>
    </row>
    <row r="10" spans="1:12" s="19" customFormat="1" ht="23.25" customHeight="1">
      <c r="A10" s="15">
        <v>8</v>
      </c>
      <c r="B10" s="15" t="s">
        <v>100</v>
      </c>
      <c r="C10" s="15" t="s">
        <v>101</v>
      </c>
      <c r="D10" s="15" t="s">
        <v>99</v>
      </c>
      <c r="E10" s="15">
        <v>138.5</v>
      </c>
      <c r="F10" s="16">
        <f t="shared" si="3"/>
        <v>41.55</v>
      </c>
      <c r="G10" s="16">
        <v>83.4</v>
      </c>
      <c r="H10" s="16">
        <f t="shared" si="4"/>
        <v>33.36000000000001</v>
      </c>
      <c r="I10" s="16">
        <f t="shared" si="5"/>
        <v>74.91</v>
      </c>
      <c r="J10" s="17" t="s">
        <v>144</v>
      </c>
      <c r="K10" s="18">
        <v>1</v>
      </c>
      <c r="L10" s="15" t="s">
        <v>125</v>
      </c>
    </row>
    <row r="11" spans="1:12" s="19" customFormat="1" ht="23.25" customHeight="1">
      <c r="A11" s="15">
        <v>9</v>
      </c>
      <c r="B11" s="15" t="s">
        <v>102</v>
      </c>
      <c r="C11" s="15" t="s">
        <v>103</v>
      </c>
      <c r="D11" s="15" t="s">
        <v>104</v>
      </c>
      <c r="E11" s="15">
        <v>137.5</v>
      </c>
      <c r="F11" s="16">
        <f t="shared" si="3"/>
        <v>41.25</v>
      </c>
      <c r="G11" s="16">
        <v>85</v>
      </c>
      <c r="H11" s="16">
        <f t="shared" si="4"/>
        <v>34</v>
      </c>
      <c r="I11" s="16">
        <f t="shared" si="5"/>
        <v>75.25</v>
      </c>
      <c r="J11" s="17" t="s">
        <v>127</v>
      </c>
      <c r="K11" s="18">
        <v>1</v>
      </c>
      <c r="L11" s="15" t="s">
        <v>125</v>
      </c>
    </row>
    <row r="12" spans="1:12" s="19" customFormat="1" ht="23.25" customHeight="1">
      <c r="A12" s="15">
        <v>10</v>
      </c>
      <c r="B12" s="15" t="s">
        <v>105</v>
      </c>
      <c r="C12" s="15" t="s">
        <v>106</v>
      </c>
      <c r="D12" s="15" t="s">
        <v>107</v>
      </c>
      <c r="E12" s="15">
        <v>145.5</v>
      </c>
      <c r="F12" s="16">
        <f t="shared" si="3"/>
        <v>43.65</v>
      </c>
      <c r="G12" s="16">
        <v>86.6</v>
      </c>
      <c r="H12" s="16">
        <f t="shared" si="4"/>
        <v>34.64</v>
      </c>
      <c r="I12" s="16">
        <f t="shared" si="5"/>
        <v>78.28999999999999</v>
      </c>
      <c r="J12" s="17" t="s">
        <v>128</v>
      </c>
      <c r="K12" s="18">
        <v>1</v>
      </c>
      <c r="L12" s="15" t="s">
        <v>125</v>
      </c>
    </row>
    <row r="13" spans="1:12" s="19" customFormat="1" ht="23.25" customHeight="1">
      <c r="A13" s="15">
        <v>11</v>
      </c>
      <c r="B13" s="15" t="s">
        <v>108</v>
      </c>
      <c r="C13" s="15" t="s">
        <v>109</v>
      </c>
      <c r="D13" s="15" t="s">
        <v>110</v>
      </c>
      <c r="E13" s="15">
        <v>132</v>
      </c>
      <c r="F13" s="16">
        <f t="shared" si="3"/>
        <v>39.6</v>
      </c>
      <c r="G13" s="16">
        <v>84.2</v>
      </c>
      <c r="H13" s="16">
        <f t="shared" si="4"/>
        <v>33.68</v>
      </c>
      <c r="I13" s="16">
        <f t="shared" si="5"/>
        <v>73.28</v>
      </c>
      <c r="J13" s="17" t="s">
        <v>129</v>
      </c>
      <c r="K13" s="18">
        <v>1</v>
      </c>
      <c r="L13" s="15" t="s">
        <v>125</v>
      </c>
    </row>
    <row r="14" spans="1:12" s="19" customFormat="1" ht="23.25" customHeight="1">
      <c r="A14" s="15">
        <v>12</v>
      </c>
      <c r="B14" s="15" t="s">
        <v>111</v>
      </c>
      <c r="C14" s="15" t="s">
        <v>112</v>
      </c>
      <c r="D14" s="15" t="s">
        <v>113</v>
      </c>
      <c r="E14" s="15">
        <v>143.5</v>
      </c>
      <c r="F14" s="16">
        <f t="shared" si="3"/>
        <v>43.05</v>
      </c>
      <c r="G14" s="16">
        <v>84.4</v>
      </c>
      <c r="H14" s="16">
        <f t="shared" si="4"/>
        <v>33.760000000000005</v>
      </c>
      <c r="I14" s="16">
        <f t="shared" si="5"/>
        <v>76.81</v>
      </c>
      <c r="J14" s="20" t="s">
        <v>130</v>
      </c>
      <c r="K14" s="18">
        <v>1</v>
      </c>
      <c r="L14" s="15" t="s">
        <v>125</v>
      </c>
    </row>
    <row r="15" spans="1:12" s="19" customFormat="1" ht="23.25" customHeight="1">
      <c r="A15" s="15">
        <v>13</v>
      </c>
      <c r="B15" s="15" t="s">
        <v>114</v>
      </c>
      <c r="C15" s="15" t="s">
        <v>115</v>
      </c>
      <c r="D15" s="15" t="s">
        <v>116</v>
      </c>
      <c r="E15" s="15">
        <v>147.5</v>
      </c>
      <c r="F15" s="16">
        <f t="shared" si="3"/>
        <v>44.25</v>
      </c>
      <c r="G15" s="16">
        <v>84.54</v>
      </c>
      <c r="H15" s="16">
        <f t="shared" si="4"/>
        <v>33.816</v>
      </c>
      <c r="I15" s="16">
        <f t="shared" si="5"/>
        <v>78.066</v>
      </c>
      <c r="J15" s="20" t="s">
        <v>145</v>
      </c>
      <c r="K15" s="18">
        <v>1</v>
      </c>
      <c r="L15" s="15" t="s">
        <v>125</v>
      </c>
    </row>
    <row r="16" spans="1:12" s="19" customFormat="1" ht="23.25" customHeight="1">
      <c r="A16" s="15">
        <v>14</v>
      </c>
      <c r="B16" s="15" t="s">
        <v>26</v>
      </c>
      <c r="C16" s="15" t="s">
        <v>27</v>
      </c>
      <c r="D16" s="15" t="s">
        <v>25</v>
      </c>
      <c r="E16" s="15">
        <v>138</v>
      </c>
      <c r="F16" s="16">
        <f t="shared" si="3"/>
        <v>41.4</v>
      </c>
      <c r="G16" s="16">
        <v>85.1</v>
      </c>
      <c r="H16" s="16">
        <f t="shared" si="4"/>
        <v>34.04</v>
      </c>
      <c r="I16" s="16">
        <f t="shared" si="5"/>
        <v>75.44</v>
      </c>
      <c r="J16" s="20" t="s">
        <v>132</v>
      </c>
      <c r="K16" s="18">
        <v>1</v>
      </c>
      <c r="L16" s="15" t="s">
        <v>125</v>
      </c>
    </row>
    <row r="17" spans="1:12" s="19" customFormat="1" ht="23.25" customHeight="1">
      <c r="A17" s="15">
        <v>15</v>
      </c>
      <c r="B17" s="15" t="s">
        <v>28</v>
      </c>
      <c r="C17" s="15" t="s">
        <v>29</v>
      </c>
      <c r="D17" s="15" t="s">
        <v>30</v>
      </c>
      <c r="E17" s="15">
        <v>143</v>
      </c>
      <c r="F17" s="16">
        <f t="shared" si="3"/>
        <v>42.9</v>
      </c>
      <c r="G17" s="16">
        <v>88.4</v>
      </c>
      <c r="H17" s="16">
        <f t="shared" si="4"/>
        <v>35.36000000000001</v>
      </c>
      <c r="I17" s="16">
        <f t="shared" si="5"/>
        <v>78.26</v>
      </c>
      <c r="J17" s="20" t="s">
        <v>146</v>
      </c>
      <c r="K17" s="18">
        <v>1</v>
      </c>
      <c r="L17" s="15" t="s">
        <v>125</v>
      </c>
    </row>
    <row r="18" spans="1:12" s="19" customFormat="1" ht="23.25" customHeight="1">
      <c r="A18" s="15">
        <v>16</v>
      </c>
      <c r="B18" s="15" t="s">
        <v>31</v>
      </c>
      <c r="C18" s="15" t="s">
        <v>32</v>
      </c>
      <c r="D18" s="15" t="s">
        <v>33</v>
      </c>
      <c r="E18" s="15">
        <v>146.5</v>
      </c>
      <c r="F18" s="16">
        <f t="shared" si="3"/>
        <v>43.949999999999996</v>
      </c>
      <c r="G18" s="16">
        <v>89.36</v>
      </c>
      <c r="H18" s="16">
        <f t="shared" si="4"/>
        <v>35.744</v>
      </c>
      <c r="I18" s="16">
        <f t="shared" si="5"/>
        <v>79.69399999999999</v>
      </c>
      <c r="J18" s="20" t="s">
        <v>147</v>
      </c>
      <c r="K18" s="18">
        <v>1</v>
      </c>
      <c r="L18" s="15" t="s">
        <v>125</v>
      </c>
    </row>
    <row r="19" spans="1:12" s="19" customFormat="1" ht="23.25" customHeight="1">
      <c r="A19" s="15">
        <v>17</v>
      </c>
      <c r="B19" s="15" t="s">
        <v>36</v>
      </c>
      <c r="C19" s="15" t="s">
        <v>83</v>
      </c>
      <c r="D19" s="15" t="s">
        <v>35</v>
      </c>
      <c r="E19" s="15">
        <v>138.5</v>
      </c>
      <c r="F19" s="16">
        <f aca="true" t="shared" si="6" ref="F19:F30">SUM(E19/2*0.6)</f>
        <v>41.55</v>
      </c>
      <c r="G19" s="16">
        <v>93.5</v>
      </c>
      <c r="H19" s="16">
        <f aca="true" t="shared" si="7" ref="H19:H30">SUM(G19*0.4)</f>
        <v>37.4</v>
      </c>
      <c r="I19" s="16">
        <f aca="true" t="shared" si="8" ref="I19:I30">SUM(F19+H19)</f>
        <v>78.94999999999999</v>
      </c>
      <c r="J19" s="20" t="s">
        <v>133</v>
      </c>
      <c r="K19" s="18">
        <v>1</v>
      </c>
      <c r="L19" s="15" t="s">
        <v>125</v>
      </c>
    </row>
    <row r="20" spans="1:12" s="19" customFormat="1" ht="23.25" customHeight="1">
      <c r="A20" s="15">
        <v>18</v>
      </c>
      <c r="B20" s="15" t="s">
        <v>44</v>
      </c>
      <c r="C20" s="15" t="s">
        <v>45</v>
      </c>
      <c r="D20" s="15" t="s">
        <v>46</v>
      </c>
      <c r="E20" s="15">
        <v>146.5</v>
      </c>
      <c r="F20" s="16">
        <f t="shared" si="6"/>
        <v>43.949999999999996</v>
      </c>
      <c r="G20" s="16">
        <v>91.2</v>
      </c>
      <c r="H20" s="16">
        <f t="shared" si="7"/>
        <v>36.480000000000004</v>
      </c>
      <c r="I20" s="16">
        <f t="shared" si="8"/>
        <v>80.43</v>
      </c>
      <c r="J20" s="21" t="s">
        <v>148</v>
      </c>
      <c r="K20" s="22">
        <v>3</v>
      </c>
      <c r="L20" s="15" t="s">
        <v>125</v>
      </c>
    </row>
    <row r="21" spans="1:12" s="19" customFormat="1" ht="23.25" customHeight="1">
      <c r="A21" s="15">
        <v>19</v>
      </c>
      <c r="B21" s="15" t="s">
        <v>47</v>
      </c>
      <c r="C21" s="15" t="s">
        <v>48</v>
      </c>
      <c r="D21" s="15" t="s">
        <v>46</v>
      </c>
      <c r="E21" s="15">
        <v>144.5</v>
      </c>
      <c r="F21" s="16">
        <f t="shared" si="6"/>
        <v>43.35</v>
      </c>
      <c r="G21" s="16">
        <v>88.6</v>
      </c>
      <c r="H21" s="16">
        <f t="shared" si="7"/>
        <v>35.44</v>
      </c>
      <c r="I21" s="16">
        <f t="shared" si="8"/>
        <v>78.78999999999999</v>
      </c>
      <c r="J21" s="21"/>
      <c r="K21" s="22"/>
      <c r="L21" s="15" t="s">
        <v>125</v>
      </c>
    </row>
    <row r="22" spans="1:12" s="19" customFormat="1" ht="23.25" customHeight="1">
      <c r="A22" s="15">
        <v>20</v>
      </c>
      <c r="B22" s="15" t="s">
        <v>49</v>
      </c>
      <c r="C22" s="15" t="s">
        <v>50</v>
      </c>
      <c r="D22" s="15" t="s">
        <v>46</v>
      </c>
      <c r="E22" s="15">
        <v>142.5</v>
      </c>
      <c r="F22" s="16">
        <f t="shared" si="6"/>
        <v>42.75</v>
      </c>
      <c r="G22" s="16">
        <v>86.4</v>
      </c>
      <c r="H22" s="16">
        <f t="shared" si="7"/>
        <v>34.56</v>
      </c>
      <c r="I22" s="16">
        <f t="shared" si="8"/>
        <v>77.31</v>
      </c>
      <c r="J22" s="21"/>
      <c r="K22" s="22"/>
      <c r="L22" s="15" t="s">
        <v>125</v>
      </c>
    </row>
    <row r="23" spans="1:12" s="19" customFormat="1" ht="23.25" customHeight="1">
      <c r="A23" s="15">
        <v>21</v>
      </c>
      <c r="B23" s="15" t="s">
        <v>51</v>
      </c>
      <c r="C23" s="15" t="s">
        <v>37</v>
      </c>
      <c r="D23" s="15" t="s">
        <v>52</v>
      </c>
      <c r="E23" s="15">
        <v>137.5</v>
      </c>
      <c r="F23" s="16">
        <f t="shared" si="6"/>
        <v>41.25</v>
      </c>
      <c r="G23" s="16">
        <v>87.8</v>
      </c>
      <c r="H23" s="16">
        <f t="shared" si="7"/>
        <v>35.12</v>
      </c>
      <c r="I23" s="16">
        <f t="shared" si="8"/>
        <v>76.37</v>
      </c>
      <c r="J23" s="21" t="s">
        <v>148</v>
      </c>
      <c r="K23" s="22">
        <v>2</v>
      </c>
      <c r="L23" s="15" t="s">
        <v>125</v>
      </c>
    </row>
    <row r="24" spans="1:12" s="19" customFormat="1" ht="23.25" customHeight="1">
      <c r="A24" s="15">
        <v>22</v>
      </c>
      <c r="B24" s="15" t="s">
        <v>53</v>
      </c>
      <c r="C24" s="15" t="s">
        <v>54</v>
      </c>
      <c r="D24" s="15" t="s">
        <v>52</v>
      </c>
      <c r="E24" s="15">
        <v>135.5</v>
      </c>
      <c r="F24" s="16">
        <f t="shared" si="6"/>
        <v>40.65</v>
      </c>
      <c r="G24" s="16">
        <v>86.8</v>
      </c>
      <c r="H24" s="16">
        <f t="shared" si="7"/>
        <v>34.72</v>
      </c>
      <c r="I24" s="16">
        <f t="shared" si="8"/>
        <v>75.37</v>
      </c>
      <c r="J24" s="21"/>
      <c r="K24" s="22"/>
      <c r="L24" s="15" t="s">
        <v>125</v>
      </c>
    </row>
    <row r="25" spans="1:12" s="19" customFormat="1" ht="23.25" customHeight="1">
      <c r="A25" s="15">
        <v>23</v>
      </c>
      <c r="B25" s="15" t="s">
        <v>55</v>
      </c>
      <c r="C25" s="15" t="s">
        <v>56</v>
      </c>
      <c r="D25" s="15" t="s">
        <v>57</v>
      </c>
      <c r="E25" s="15">
        <v>152</v>
      </c>
      <c r="F25" s="16">
        <f t="shared" si="6"/>
        <v>45.6</v>
      </c>
      <c r="G25" s="16">
        <v>88.4</v>
      </c>
      <c r="H25" s="16">
        <f t="shared" si="7"/>
        <v>35.36000000000001</v>
      </c>
      <c r="I25" s="16">
        <f t="shared" si="8"/>
        <v>80.96000000000001</v>
      </c>
      <c r="J25" s="21" t="s">
        <v>149</v>
      </c>
      <c r="K25" s="22">
        <v>2</v>
      </c>
      <c r="L25" s="15" t="s">
        <v>125</v>
      </c>
    </row>
    <row r="26" spans="1:12" s="19" customFormat="1" ht="23.25" customHeight="1">
      <c r="A26" s="15">
        <v>24</v>
      </c>
      <c r="B26" s="15" t="s">
        <v>58</v>
      </c>
      <c r="C26" s="15" t="s">
        <v>59</v>
      </c>
      <c r="D26" s="15" t="s">
        <v>57</v>
      </c>
      <c r="E26" s="15">
        <v>136.5</v>
      </c>
      <c r="F26" s="16">
        <f t="shared" si="6"/>
        <v>40.949999999999996</v>
      </c>
      <c r="G26" s="16">
        <v>89.6</v>
      </c>
      <c r="H26" s="16">
        <f t="shared" si="7"/>
        <v>35.839999999999996</v>
      </c>
      <c r="I26" s="16">
        <f t="shared" si="8"/>
        <v>76.78999999999999</v>
      </c>
      <c r="J26" s="21"/>
      <c r="K26" s="22"/>
      <c r="L26" s="15" t="s">
        <v>125</v>
      </c>
    </row>
    <row r="27" spans="1:12" s="19" customFormat="1" ht="23.25" customHeight="1">
      <c r="A27" s="15">
        <v>25</v>
      </c>
      <c r="B27" s="15" t="s">
        <v>60</v>
      </c>
      <c r="C27" s="15" t="s">
        <v>61</v>
      </c>
      <c r="D27" s="15" t="s">
        <v>62</v>
      </c>
      <c r="E27" s="15">
        <v>138.5</v>
      </c>
      <c r="F27" s="16">
        <f t="shared" si="6"/>
        <v>41.55</v>
      </c>
      <c r="G27" s="16">
        <v>88.2</v>
      </c>
      <c r="H27" s="16">
        <f t="shared" si="7"/>
        <v>35.28</v>
      </c>
      <c r="I27" s="16">
        <f t="shared" si="8"/>
        <v>76.83</v>
      </c>
      <c r="J27" s="21" t="s">
        <v>150</v>
      </c>
      <c r="K27" s="22">
        <v>4</v>
      </c>
      <c r="L27" s="15" t="s">
        <v>125</v>
      </c>
    </row>
    <row r="28" spans="1:12" s="19" customFormat="1" ht="23.25" customHeight="1">
      <c r="A28" s="15">
        <v>26</v>
      </c>
      <c r="B28" s="15" t="s">
        <v>67</v>
      </c>
      <c r="C28" s="15" t="s">
        <v>68</v>
      </c>
      <c r="D28" s="15" t="s">
        <v>62</v>
      </c>
      <c r="E28" s="15">
        <v>132.5</v>
      </c>
      <c r="F28" s="16">
        <f t="shared" si="6"/>
        <v>39.75</v>
      </c>
      <c r="G28" s="16">
        <v>91</v>
      </c>
      <c r="H28" s="16">
        <f t="shared" si="7"/>
        <v>36.4</v>
      </c>
      <c r="I28" s="16">
        <f t="shared" si="8"/>
        <v>76.15</v>
      </c>
      <c r="J28" s="21"/>
      <c r="K28" s="22"/>
      <c r="L28" s="15" t="s">
        <v>125</v>
      </c>
    </row>
    <row r="29" spans="1:12" s="19" customFormat="1" ht="23.25" customHeight="1">
      <c r="A29" s="15">
        <v>27</v>
      </c>
      <c r="B29" s="15" t="s">
        <v>63</v>
      </c>
      <c r="C29" s="15" t="s">
        <v>64</v>
      </c>
      <c r="D29" s="15" t="s">
        <v>62</v>
      </c>
      <c r="E29" s="15">
        <v>136.5</v>
      </c>
      <c r="F29" s="16">
        <f t="shared" si="6"/>
        <v>40.949999999999996</v>
      </c>
      <c r="G29" s="16">
        <v>87.6</v>
      </c>
      <c r="H29" s="16">
        <f t="shared" si="7"/>
        <v>35.04</v>
      </c>
      <c r="I29" s="16">
        <f t="shared" si="8"/>
        <v>75.99</v>
      </c>
      <c r="J29" s="21"/>
      <c r="K29" s="22"/>
      <c r="L29" s="15" t="s">
        <v>125</v>
      </c>
    </row>
    <row r="30" spans="1:12" s="19" customFormat="1" ht="23.25" customHeight="1">
      <c r="A30" s="15">
        <v>28</v>
      </c>
      <c r="B30" s="15" t="s">
        <v>65</v>
      </c>
      <c r="C30" s="15" t="s">
        <v>66</v>
      </c>
      <c r="D30" s="15" t="s">
        <v>62</v>
      </c>
      <c r="E30" s="15">
        <v>135</v>
      </c>
      <c r="F30" s="16">
        <f t="shared" si="6"/>
        <v>40.5</v>
      </c>
      <c r="G30" s="16">
        <v>85</v>
      </c>
      <c r="H30" s="16">
        <f t="shared" si="7"/>
        <v>34</v>
      </c>
      <c r="I30" s="16">
        <f t="shared" si="8"/>
        <v>74.5</v>
      </c>
      <c r="J30" s="21"/>
      <c r="K30" s="22"/>
      <c r="L30" s="15" t="s">
        <v>125</v>
      </c>
    </row>
    <row r="31" spans="1:12" s="19" customFormat="1" ht="23.25" customHeight="1">
      <c r="A31" s="15">
        <v>29</v>
      </c>
      <c r="B31" s="15" t="s">
        <v>70</v>
      </c>
      <c r="C31" s="15" t="s">
        <v>71</v>
      </c>
      <c r="D31" s="15" t="s">
        <v>69</v>
      </c>
      <c r="E31" s="15">
        <v>136.5</v>
      </c>
      <c r="F31" s="16">
        <f aca="true" t="shared" si="9" ref="F31:F36">SUM(E31/2*0.6)</f>
        <v>40.949999999999996</v>
      </c>
      <c r="G31" s="16">
        <v>88.4</v>
      </c>
      <c r="H31" s="16">
        <f aca="true" t="shared" si="10" ref="H31:H36">SUM(G31*0.4)</f>
        <v>35.36000000000001</v>
      </c>
      <c r="I31" s="16">
        <f aca="true" t="shared" si="11" ref="I31:I36">SUM(F31+H31)</f>
        <v>76.31</v>
      </c>
      <c r="J31" s="20" t="s">
        <v>150</v>
      </c>
      <c r="K31" s="18">
        <v>1</v>
      </c>
      <c r="L31" s="15" t="s">
        <v>125</v>
      </c>
    </row>
    <row r="32" spans="1:12" s="19" customFormat="1" ht="23.25" customHeight="1">
      <c r="A32" s="15">
        <v>30</v>
      </c>
      <c r="B32" s="15" t="s">
        <v>75</v>
      </c>
      <c r="C32" s="15" t="s">
        <v>76</v>
      </c>
      <c r="D32" s="15" t="s">
        <v>74</v>
      </c>
      <c r="E32" s="15">
        <v>138.5</v>
      </c>
      <c r="F32" s="16">
        <f t="shared" si="9"/>
        <v>41.55</v>
      </c>
      <c r="G32" s="16">
        <v>87.6</v>
      </c>
      <c r="H32" s="16">
        <f t="shared" si="10"/>
        <v>35.04</v>
      </c>
      <c r="I32" s="16">
        <f t="shared" si="11"/>
        <v>76.59</v>
      </c>
      <c r="J32" s="21" t="s">
        <v>151</v>
      </c>
      <c r="K32" s="22">
        <v>5</v>
      </c>
      <c r="L32" s="15" t="s">
        <v>125</v>
      </c>
    </row>
    <row r="33" spans="1:12" s="19" customFormat="1" ht="23.25" customHeight="1">
      <c r="A33" s="15">
        <v>31</v>
      </c>
      <c r="B33" s="15" t="s">
        <v>79</v>
      </c>
      <c r="C33" s="15" t="s">
        <v>80</v>
      </c>
      <c r="D33" s="15" t="s">
        <v>74</v>
      </c>
      <c r="E33" s="15">
        <v>136.5</v>
      </c>
      <c r="F33" s="16">
        <f t="shared" si="9"/>
        <v>40.949999999999996</v>
      </c>
      <c r="G33" s="16">
        <v>88.2</v>
      </c>
      <c r="H33" s="16">
        <f t="shared" si="10"/>
        <v>35.28</v>
      </c>
      <c r="I33" s="16">
        <f t="shared" si="11"/>
        <v>76.22999999999999</v>
      </c>
      <c r="J33" s="21"/>
      <c r="K33" s="22"/>
      <c r="L33" s="15" t="s">
        <v>125</v>
      </c>
    </row>
    <row r="34" spans="1:12" s="19" customFormat="1" ht="23.25" customHeight="1">
      <c r="A34" s="15">
        <v>32</v>
      </c>
      <c r="B34" s="15" t="s">
        <v>81</v>
      </c>
      <c r="C34" s="15" t="s">
        <v>82</v>
      </c>
      <c r="D34" s="15" t="s">
        <v>74</v>
      </c>
      <c r="E34" s="15">
        <v>136.5</v>
      </c>
      <c r="F34" s="16">
        <f t="shared" si="9"/>
        <v>40.949999999999996</v>
      </c>
      <c r="G34" s="16">
        <v>86.6</v>
      </c>
      <c r="H34" s="16">
        <f t="shared" si="10"/>
        <v>34.64</v>
      </c>
      <c r="I34" s="16">
        <f t="shared" si="11"/>
        <v>75.59</v>
      </c>
      <c r="J34" s="21"/>
      <c r="K34" s="22"/>
      <c r="L34" s="15" t="s">
        <v>125</v>
      </c>
    </row>
    <row r="35" spans="1:12" s="19" customFormat="1" ht="23.25" customHeight="1">
      <c r="A35" s="15">
        <v>33</v>
      </c>
      <c r="B35" s="15" t="s">
        <v>72</v>
      </c>
      <c r="C35" s="15" t="s">
        <v>73</v>
      </c>
      <c r="D35" s="15" t="s">
        <v>74</v>
      </c>
      <c r="E35" s="15">
        <v>138.5</v>
      </c>
      <c r="F35" s="16">
        <f t="shared" si="9"/>
        <v>41.55</v>
      </c>
      <c r="G35" s="16">
        <v>84.8</v>
      </c>
      <c r="H35" s="16">
        <f t="shared" si="10"/>
        <v>33.92</v>
      </c>
      <c r="I35" s="16">
        <f t="shared" si="11"/>
        <v>75.47</v>
      </c>
      <c r="J35" s="21"/>
      <c r="K35" s="22"/>
      <c r="L35" s="15" t="s">
        <v>125</v>
      </c>
    </row>
    <row r="36" spans="1:12" s="19" customFormat="1" ht="23.25" customHeight="1">
      <c r="A36" s="15">
        <v>34</v>
      </c>
      <c r="B36" s="15" t="s">
        <v>77</v>
      </c>
      <c r="C36" s="15" t="s">
        <v>78</v>
      </c>
      <c r="D36" s="15" t="s">
        <v>74</v>
      </c>
      <c r="E36" s="15">
        <v>137</v>
      </c>
      <c r="F36" s="16">
        <f t="shared" si="9"/>
        <v>41.1</v>
      </c>
      <c r="G36" s="16">
        <v>85.2</v>
      </c>
      <c r="H36" s="16">
        <f t="shared" si="10"/>
        <v>34.080000000000005</v>
      </c>
      <c r="I36" s="16">
        <f t="shared" si="11"/>
        <v>75.18</v>
      </c>
      <c r="J36" s="21"/>
      <c r="K36" s="22"/>
      <c r="L36" s="15" t="s">
        <v>125</v>
      </c>
    </row>
    <row r="37" spans="1:12" s="19" customFormat="1" ht="23.25" customHeight="1">
      <c r="A37" s="15">
        <v>35</v>
      </c>
      <c r="B37" s="15" t="s">
        <v>0</v>
      </c>
      <c r="C37" s="15" t="s">
        <v>1</v>
      </c>
      <c r="D37" s="15" t="s">
        <v>2</v>
      </c>
      <c r="E37" s="15">
        <v>127</v>
      </c>
      <c r="F37" s="16">
        <f aca="true" t="shared" si="12" ref="F37:F43">SUM(E37/2*0.6)</f>
        <v>38.1</v>
      </c>
      <c r="G37" s="16">
        <v>90</v>
      </c>
      <c r="H37" s="16">
        <f aca="true" t="shared" si="13" ref="H37:H43">SUM(G37*0.4)</f>
        <v>36</v>
      </c>
      <c r="I37" s="16">
        <f aca="true" t="shared" si="14" ref="I37:I43">SUM(F37+H37)</f>
        <v>74.1</v>
      </c>
      <c r="J37" s="20" t="s">
        <v>152</v>
      </c>
      <c r="K37" s="18">
        <v>1</v>
      </c>
      <c r="L37" s="15" t="s">
        <v>125</v>
      </c>
    </row>
    <row r="38" spans="1:12" s="19" customFormat="1" ht="23.25" customHeight="1">
      <c r="A38" s="15">
        <v>36</v>
      </c>
      <c r="B38" s="15" t="s">
        <v>4</v>
      </c>
      <c r="C38" s="15" t="s">
        <v>5</v>
      </c>
      <c r="D38" s="15" t="s">
        <v>3</v>
      </c>
      <c r="E38" s="15">
        <v>124.5</v>
      </c>
      <c r="F38" s="16">
        <f t="shared" si="12"/>
        <v>37.35</v>
      </c>
      <c r="G38" s="16">
        <v>93.6</v>
      </c>
      <c r="H38" s="16">
        <f t="shared" si="13"/>
        <v>37.44</v>
      </c>
      <c r="I38" s="16">
        <f t="shared" si="14"/>
        <v>74.78999999999999</v>
      </c>
      <c r="J38" s="20" t="s">
        <v>152</v>
      </c>
      <c r="K38" s="18">
        <v>1</v>
      </c>
      <c r="L38" s="15" t="s">
        <v>125</v>
      </c>
    </row>
    <row r="39" spans="1:12" s="19" customFormat="1" ht="23.25" customHeight="1">
      <c r="A39" s="15">
        <v>37</v>
      </c>
      <c r="B39" s="15" t="s">
        <v>7</v>
      </c>
      <c r="C39" s="15" t="s">
        <v>8</v>
      </c>
      <c r="D39" s="15" t="s">
        <v>6</v>
      </c>
      <c r="E39" s="15">
        <v>137</v>
      </c>
      <c r="F39" s="16">
        <f t="shared" si="12"/>
        <v>41.1</v>
      </c>
      <c r="G39" s="16">
        <v>90.2</v>
      </c>
      <c r="H39" s="16">
        <f t="shared" si="13"/>
        <v>36.080000000000005</v>
      </c>
      <c r="I39" s="16">
        <f t="shared" si="14"/>
        <v>77.18</v>
      </c>
      <c r="J39" s="20" t="s">
        <v>153</v>
      </c>
      <c r="K39" s="18">
        <v>1</v>
      </c>
      <c r="L39" s="15" t="s">
        <v>125</v>
      </c>
    </row>
    <row r="40" spans="1:12" s="19" customFormat="1" ht="23.25" customHeight="1">
      <c r="A40" s="15">
        <v>38</v>
      </c>
      <c r="B40" s="15" t="s">
        <v>9</v>
      </c>
      <c r="C40" s="15" t="s">
        <v>10</v>
      </c>
      <c r="D40" s="15" t="s">
        <v>11</v>
      </c>
      <c r="E40" s="15">
        <v>140</v>
      </c>
      <c r="F40" s="16">
        <f t="shared" si="12"/>
        <v>42</v>
      </c>
      <c r="G40" s="16">
        <v>90.4</v>
      </c>
      <c r="H40" s="16">
        <f t="shared" si="13"/>
        <v>36.160000000000004</v>
      </c>
      <c r="I40" s="16">
        <f t="shared" si="14"/>
        <v>78.16</v>
      </c>
      <c r="J40" s="20" t="s">
        <v>154</v>
      </c>
      <c r="K40" s="18">
        <v>1</v>
      </c>
      <c r="L40" s="15" t="s">
        <v>125</v>
      </c>
    </row>
    <row r="41" spans="1:12" s="19" customFormat="1" ht="23.25" customHeight="1">
      <c r="A41" s="15">
        <v>39</v>
      </c>
      <c r="B41" s="15" t="s">
        <v>17</v>
      </c>
      <c r="C41" s="15" t="s">
        <v>18</v>
      </c>
      <c r="D41" s="15" t="s">
        <v>12</v>
      </c>
      <c r="E41" s="15">
        <v>137</v>
      </c>
      <c r="F41" s="16">
        <f t="shared" si="12"/>
        <v>41.1</v>
      </c>
      <c r="G41" s="16">
        <v>91.6</v>
      </c>
      <c r="H41" s="16">
        <f t="shared" si="13"/>
        <v>36.64</v>
      </c>
      <c r="I41" s="16">
        <f t="shared" si="14"/>
        <v>77.74000000000001</v>
      </c>
      <c r="J41" s="21" t="s">
        <v>154</v>
      </c>
      <c r="K41" s="22">
        <v>3</v>
      </c>
      <c r="L41" s="15" t="s">
        <v>125</v>
      </c>
    </row>
    <row r="42" spans="1:12" s="19" customFormat="1" ht="23.25" customHeight="1">
      <c r="A42" s="15">
        <v>40</v>
      </c>
      <c r="B42" s="15" t="s">
        <v>15</v>
      </c>
      <c r="C42" s="15" t="s">
        <v>16</v>
      </c>
      <c r="D42" s="15" t="s">
        <v>12</v>
      </c>
      <c r="E42" s="15">
        <v>138.5</v>
      </c>
      <c r="F42" s="16">
        <f t="shared" si="12"/>
        <v>41.55</v>
      </c>
      <c r="G42" s="16">
        <v>88</v>
      </c>
      <c r="H42" s="16">
        <f t="shared" si="13"/>
        <v>35.2</v>
      </c>
      <c r="I42" s="16">
        <f t="shared" si="14"/>
        <v>76.75</v>
      </c>
      <c r="J42" s="21"/>
      <c r="K42" s="22"/>
      <c r="L42" s="15" t="s">
        <v>125</v>
      </c>
    </row>
    <row r="43" spans="1:12" s="19" customFormat="1" ht="23.25" customHeight="1">
      <c r="A43" s="15">
        <v>41</v>
      </c>
      <c r="B43" s="15" t="s">
        <v>13</v>
      </c>
      <c r="C43" s="15" t="s">
        <v>14</v>
      </c>
      <c r="D43" s="15" t="s">
        <v>12</v>
      </c>
      <c r="E43" s="15">
        <v>139</v>
      </c>
      <c r="F43" s="16">
        <f t="shared" si="12"/>
        <v>41.699999999999996</v>
      </c>
      <c r="G43" s="16">
        <v>85.8</v>
      </c>
      <c r="H43" s="16">
        <f t="shared" si="13"/>
        <v>34.32</v>
      </c>
      <c r="I43" s="16">
        <f t="shared" si="14"/>
        <v>76.02</v>
      </c>
      <c r="J43" s="21"/>
      <c r="K43" s="22"/>
      <c r="L43" s="15" t="s">
        <v>125</v>
      </c>
    </row>
    <row r="44" spans="1:12" s="19" customFormat="1" ht="23.25" customHeight="1">
      <c r="A44" s="15">
        <v>42</v>
      </c>
      <c r="B44" s="15" t="s">
        <v>19</v>
      </c>
      <c r="C44" s="15" t="s">
        <v>20</v>
      </c>
      <c r="D44" s="15" t="s">
        <v>21</v>
      </c>
      <c r="E44" s="15">
        <v>147.5</v>
      </c>
      <c r="F44" s="16">
        <f>SUM(E44/2*0.6)</f>
        <v>44.25</v>
      </c>
      <c r="G44" s="16">
        <v>86.2</v>
      </c>
      <c r="H44" s="16">
        <f>SUM(G44*0.4)</f>
        <v>34.480000000000004</v>
      </c>
      <c r="I44" s="16">
        <f>SUM(F44+H44)</f>
        <v>78.73</v>
      </c>
      <c r="J44" s="21" t="s">
        <v>155</v>
      </c>
      <c r="K44" s="22">
        <v>3</v>
      </c>
      <c r="L44" s="15" t="s">
        <v>125</v>
      </c>
    </row>
    <row r="45" spans="1:12" s="19" customFormat="1" ht="23.25" customHeight="1">
      <c r="A45" s="15">
        <v>43</v>
      </c>
      <c r="B45" s="15" t="s">
        <v>22</v>
      </c>
      <c r="C45" s="15" t="s">
        <v>34</v>
      </c>
      <c r="D45" s="15" t="s">
        <v>21</v>
      </c>
      <c r="E45" s="15">
        <v>140</v>
      </c>
      <c r="F45" s="16">
        <f>SUM(E45/2*0.6)</f>
        <v>42</v>
      </c>
      <c r="G45" s="16">
        <v>89.6</v>
      </c>
      <c r="H45" s="16">
        <f>SUM(G45*0.4)</f>
        <v>35.839999999999996</v>
      </c>
      <c r="I45" s="16">
        <f>SUM(F45+H45)</f>
        <v>77.84</v>
      </c>
      <c r="J45" s="21"/>
      <c r="K45" s="22"/>
      <c r="L45" s="15" t="s">
        <v>125</v>
      </c>
    </row>
    <row r="46" spans="1:12" s="19" customFormat="1" ht="23.25" customHeight="1">
      <c r="A46" s="15">
        <v>44</v>
      </c>
      <c r="B46" s="15" t="s">
        <v>23</v>
      </c>
      <c r="C46" s="15" t="s">
        <v>24</v>
      </c>
      <c r="D46" s="15" t="s">
        <v>21</v>
      </c>
      <c r="E46" s="15">
        <v>137</v>
      </c>
      <c r="F46" s="16">
        <f>SUM(E46/2*0.6)</f>
        <v>41.1</v>
      </c>
      <c r="G46" s="16">
        <v>90.8</v>
      </c>
      <c r="H46" s="16">
        <f>SUM(G46*0.4)</f>
        <v>36.32</v>
      </c>
      <c r="I46" s="16">
        <f>SUM(F46+H46)</f>
        <v>77.42</v>
      </c>
      <c r="J46" s="21"/>
      <c r="K46" s="22"/>
      <c r="L46" s="15" t="s">
        <v>125</v>
      </c>
    </row>
    <row r="47" spans="6:11" s="3" customFormat="1" ht="22.5" customHeight="1">
      <c r="F47" s="5"/>
      <c r="G47" s="5"/>
      <c r="H47" s="5"/>
      <c r="I47" s="5"/>
      <c r="J47" s="12"/>
      <c r="K47" s="10"/>
    </row>
    <row r="48" spans="6:11" s="3" customFormat="1" ht="12">
      <c r="F48" s="5"/>
      <c r="G48" s="5"/>
      <c r="H48" s="5"/>
      <c r="I48" s="5"/>
      <c r="J48" s="12"/>
      <c r="K48" s="10"/>
    </row>
    <row r="49" spans="6:11" s="3" customFormat="1" ht="12">
      <c r="F49" s="5"/>
      <c r="G49" s="5"/>
      <c r="H49" s="5"/>
      <c r="I49" s="5"/>
      <c r="J49" s="12"/>
      <c r="K49" s="10"/>
    </row>
    <row r="50" spans="6:11" s="3" customFormat="1" ht="12">
      <c r="F50" s="5"/>
      <c r="G50" s="5"/>
      <c r="H50" s="5"/>
      <c r="I50" s="5"/>
      <c r="J50" s="12"/>
      <c r="K50" s="10"/>
    </row>
    <row r="51" spans="6:11" s="3" customFormat="1" ht="12">
      <c r="F51" s="5"/>
      <c r="G51" s="5"/>
      <c r="H51" s="5"/>
      <c r="I51" s="5"/>
      <c r="J51" s="12"/>
      <c r="K51" s="10"/>
    </row>
    <row r="52" spans="6:11" s="3" customFormat="1" ht="12">
      <c r="F52" s="5"/>
      <c r="G52" s="5"/>
      <c r="H52" s="5"/>
      <c r="I52" s="5"/>
      <c r="J52" s="12"/>
      <c r="K52" s="10"/>
    </row>
    <row r="53" spans="6:11" s="3" customFormat="1" ht="12">
      <c r="F53" s="5"/>
      <c r="G53" s="5"/>
      <c r="H53" s="5"/>
      <c r="I53" s="5"/>
      <c r="J53" s="12"/>
      <c r="K53" s="10"/>
    </row>
    <row r="54" spans="6:11" s="3" customFormat="1" ht="12">
      <c r="F54" s="5"/>
      <c r="G54" s="5"/>
      <c r="H54" s="5"/>
      <c r="I54" s="5"/>
      <c r="J54" s="12"/>
      <c r="K54" s="10"/>
    </row>
    <row r="55" spans="6:11" s="3" customFormat="1" ht="12">
      <c r="F55" s="5"/>
      <c r="G55" s="5"/>
      <c r="H55" s="5"/>
      <c r="I55" s="5"/>
      <c r="J55" s="12"/>
      <c r="K55" s="10"/>
    </row>
    <row r="56" spans="6:11" s="3" customFormat="1" ht="12">
      <c r="F56" s="5"/>
      <c r="G56" s="5"/>
      <c r="H56" s="5"/>
      <c r="I56" s="5"/>
      <c r="J56" s="12"/>
      <c r="K56" s="10"/>
    </row>
    <row r="57" spans="6:11" s="3" customFormat="1" ht="12">
      <c r="F57" s="5"/>
      <c r="G57" s="5"/>
      <c r="H57" s="5"/>
      <c r="I57" s="5"/>
      <c r="J57" s="12"/>
      <c r="K57" s="10"/>
    </row>
    <row r="58" spans="6:11" s="3" customFormat="1" ht="12">
      <c r="F58" s="5"/>
      <c r="G58" s="5"/>
      <c r="H58" s="5"/>
      <c r="I58" s="5"/>
      <c r="J58" s="12"/>
      <c r="K58" s="10"/>
    </row>
    <row r="59" spans="6:11" s="3" customFormat="1" ht="12">
      <c r="F59" s="5"/>
      <c r="G59" s="5"/>
      <c r="H59" s="5"/>
      <c r="I59" s="5"/>
      <c r="J59" s="12"/>
      <c r="K59" s="10"/>
    </row>
    <row r="60" spans="6:11" s="3" customFormat="1" ht="12">
      <c r="F60" s="5"/>
      <c r="G60" s="5"/>
      <c r="H60" s="5"/>
      <c r="I60" s="5"/>
      <c r="J60" s="12"/>
      <c r="K60" s="10"/>
    </row>
    <row r="61" spans="6:11" s="3" customFormat="1" ht="12">
      <c r="F61" s="5"/>
      <c r="G61" s="5"/>
      <c r="H61" s="5"/>
      <c r="I61" s="5"/>
      <c r="J61" s="12"/>
      <c r="K61" s="10"/>
    </row>
    <row r="62" spans="6:11" s="3" customFormat="1" ht="12">
      <c r="F62" s="5"/>
      <c r="G62" s="5"/>
      <c r="H62" s="5"/>
      <c r="I62" s="5"/>
      <c r="J62" s="12"/>
      <c r="K62" s="10"/>
    </row>
    <row r="63" spans="6:11" s="3" customFormat="1" ht="12">
      <c r="F63" s="5"/>
      <c r="G63" s="5"/>
      <c r="H63" s="5"/>
      <c r="I63" s="5"/>
      <c r="J63" s="12"/>
      <c r="K63" s="10"/>
    </row>
    <row r="64" spans="6:11" s="3" customFormat="1" ht="12">
      <c r="F64" s="5"/>
      <c r="G64" s="5"/>
      <c r="H64" s="5"/>
      <c r="I64" s="5"/>
      <c r="J64" s="12"/>
      <c r="K64" s="10"/>
    </row>
    <row r="65" spans="6:11" s="3" customFormat="1" ht="12">
      <c r="F65" s="5"/>
      <c r="G65" s="5"/>
      <c r="H65" s="5"/>
      <c r="I65" s="5"/>
      <c r="J65" s="12"/>
      <c r="K65" s="10"/>
    </row>
    <row r="66" spans="6:11" s="3" customFormat="1" ht="12">
      <c r="F66" s="5"/>
      <c r="G66" s="5"/>
      <c r="H66" s="5"/>
      <c r="I66" s="5"/>
      <c r="J66" s="12"/>
      <c r="K66" s="10"/>
    </row>
    <row r="67" spans="6:11" s="3" customFormat="1" ht="12">
      <c r="F67" s="5"/>
      <c r="G67" s="5"/>
      <c r="H67" s="5"/>
      <c r="I67" s="5"/>
      <c r="J67" s="12"/>
      <c r="K67" s="10"/>
    </row>
    <row r="68" spans="6:11" s="3" customFormat="1" ht="12">
      <c r="F68" s="5"/>
      <c r="G68" s="5"/>
      <c r="H68" s="5"/>
      <c r="I68" s="5"/>
      <c r="J68" s="12"/>
      <c r="K68" s="10"/>
    </row>
    <row r="69" spans="6:11" s="3" customFormat="1" ht="12">
      <c r="F69" s="5"/>
      <c r="G69" s="5"/>
      <c r="H69" s="5"/>
      <c r="I69" s="5"/>
      <c r="J69" s="12"/>
      <c r="K69" s="10"/>
    </row>
  </sheetData>
  <mergeCells count="15">
    <mergeCell ref="K20:K22"/>
    <mergeCell ref="J41:J43"/>
    <mergeCell ref="J44:J46"/>
    <mergeCell ref="K44:K46"/>
    <mergeCell ref="K41:K43"/>
    <mergeCell ref="A1:L1"/>
    <mergeCell ref="J32:J36"/>
    <mergeCell ref="J20:J22"/>
    <mergeCell ref="J23:J24"/>
    <mergeCell ref="J25:J26"/>
    <mergeCell ref="J27:J30"/>
    <mergeCell ref="K32:K36"/>
    <mergeCell ref="K27:K30"/>
    <mergeCell ref="K25:K26"/>
    <mergeCell ref="K23:K24"/>
  </mergeCells>
  <printOptions/>
  <pageMargins left="0.68" right="0.66" top="0.79" bottom="0.7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2013-09-24T03:36:41Z</cp:lastPrinted>
  <dcterms:created xsi:type="dcterms:W3CDTF">2013-08-05T10:20:54Z</dcterms:created>
  <dcterms:modified xsi:type="dcterms:W3CDTF">2013-09-24T03:48:55Z</dcterms:modified>
  <cp:category/>
  <cp:version/>
  <cp:contentType/>
  <cp:contentStatus/>
</cp:coreProperties>
</file>