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开班情况一览表" sheetId="1" r:id="rId1"/>
  </sheets>
  <definedNames>
    <definedName name="_xlnm.Print_Titles" localSheetId="0">'开班情况一览表'!$1:$2</definedName>
  </definedNames>
  <calcPr fullCalcOnLoad="1"/>
</workbook>
</file>

<file path=xl/sharedStrings.xml><?xml version="1.0" encoding="utf-8"?>
<sst xmlns="http://schemas.openxmlformats.org/spreadsheetml/2006/main" count="522" uniqueCount="285">
  <si>
    <t>子项目</t>
  </si>
  <si>
    <t>类别一、二合计</t>
  </si>
  <si>
    <t>类别一</t>
  </si>
  <si>
    <t>类别一合计</t>
  </si>
  <si>
    <t>类别二</t>
  </si>
  <si>
    <t>类别二合计</t>
  </si>
  <si>
    <t>地理</t>
  </si>
  <si>
    <t>化学</t>
  </si>
  <si>
    <t>历史</t>
  </si>
  <si>
    <t>生物</t>
  </si>
  <si>
    <t>数学</t>
  </si>
  <si>
    <t>思想品德</t>
  </si>
  <si>
    <t>物理</t>
  </si>
  <si>
    <t>语文</t>
  </si>
  <si>
    <t>小学</t>
  </si>
  <si>
    <t>品德与社会</t>
  </si>
  <si>
    <t>朝语文</t>
  </si>
  <si>
    <t>俄语</t>
  </si>
  <si>
    <t>美术</t>
  </si>
  <si>
    <t>蒙语文</t>
  </si>
  <si>
    <t>体育与健康</t>
  </si>
  <si>
    <t>信息技术</t>
  </si>
  <si>
    <t>音乐</t>
  </si>
  <si>
    <t>英语</t>
  </si>
  <si>
    <t>大庆师范</t>
  </si>
  <si>
    <t>综合实践</t>
  </si>
  <si>
    <t>科学</t>
  </si>
  <si>
    <t>体育</t>
  </si>
  <si>
    <t>省教育学院</t>
  </si>
  <si>
    <t>1.1.3</t>
  </si>
  <si>
    <t>1.1.4</t>
  </si>
  <si>
    <t>1.1.5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</si>
  <si>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</si>
  <si>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</si>
  <si>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</si>
  <si>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</si>
  <si>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</si>
  <si>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</si>
  <si>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</si>
  <si>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</si>
  <si>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</si>
  <si>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</si>
  <si>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</si>
  <si>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</si>
  <si>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</si>
  <si>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</si>
  <si>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</si>
  <si>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</si>
  <si>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</si>
  <si>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</si>
  <si>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</si>
  <si>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</si>
  <si>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</si>
  <si>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</si>
  <si>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</si>
  <si>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</si>
  <si>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</si>
  <si>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</si>
  <si>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1.1.2</t>
  </si>
  <si>
    <t>黑龙江省农垦交通干部培训中心香坊区三辅街45号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</si>
  <si>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</si>
  <si>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</si>
  <si>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</si>
  <si>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</si>
  <si>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</si>
  <si>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</si>
  <si>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</si>
  <si>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</si>
  <si>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</si>
  <si>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</si>
  <si>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</si>
  <si>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</si>
  <si>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</si>
  <si>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</si>
  <si>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</si>
  <si>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</si>
  <si>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子项目2合计</t>
  </si>
  <si>
    <t>子项目3合计</t>
  </si>
  <si>
    <t>子项目4合计</t>
  </si>
  <si>
    <t>子项目5合计</t>
  </si>
  <si>
    <t>子项目1合计</t>
  </si>
  <si>
    <t>艺体部</t>
  </si>
  <si>
    <t>哈市香坊区珠江路19号(金三角招待所)</t>
  </si>
  <si>
    <t>16线.21线</t>
  </si>
  <si>
    <t>李桂珠</t>
  </si>
  <si>
    <t>0451-82456383</t>
  </si>
  <si>
    <t>liguizhu923@163.com</t>
  </si>
  <si>
    <t>艺体部</t>
  </si>
  <si>
    <t>哈市香坊区珠江路19号(金三角招待所)</t>
  </si>
  <si>
    <t>李桂珠</t>
  </si>
  <si>
    <t>0451-82456383</t>
  </si>
  <si>
    <t>16线.21线</t>
  </si>
  <si>
    <t>王林宝 温海津</t>
  </si>
  <si>
    <t>综合教育研培部</t>
  </si>
  <si>
    <t>黑龙江省法官学院农垦分院，哈尔滨市香坊区珠江路017号</t>
  </si>
  <si>
    <t>哈站乘21路汽车建北小区站下车，前行至珠江路右转50米即到</t>
  </si>
  <si>
    <t>0451-82456906,82456907</t>
  </si>
  <si>
    <t>手机13936621828，13199561966</t>
  </si>
  <si>
    <t>语文教育研培部</t>
  </si>
  <si>
    <t>哈市南岗区闽江路222号（中天楼酒店）</t>
  </si>
  <si>
    <t>金东奎</t>
  </si>
  <si>
    <t>0451-82456346</t>
  </si>
  <si>
    <t>火车站乘107路64路11路公共汽车和兴路站下车，沿和兴路东走300米</t>
  </si>
  <si>
    <t>黑龙江省教育学院大厅报到（有车接到培训地点）哈尔滨市和兴路133号</t>
  </si>
  <si>
    <t>刘俊峰</t>
  </si>
  <si>
    <t>liujunfeng5566@163.com</t>
  </si>
  <si>
    <t>外语教育研培部</t>
  </si>
  <si>
    <t>liulan5588@yahoo.cn</t>
  </si>
  <si>
    <t>大方劳保培训中心</t>
  </si>
  <si>
    <t>冯雅菲</t>
  </si>
  <si>
    <t>火车站乘107路64路1和兴路站下车沿和兴路东走300米</t>
  </si>
  <si>
    <t>鲁文晓</t>
  </si>
  <si>
    <t>sxglbgs0451@163.COM</t>
  </si>
  <si>
    <t>北师大</t>
  </si>
  <si>
    <t>2010年10月25日13:00在黑龙江省教育学院大厅集合统一出发（哈尔滨市南岗区和兴路133号）</t>
  </si>
  <si>
    <t>2010年10月10日13:00在黑龙江省教育学院大厅集合统一出发（哈尔滨市南岗区和兴路133号）</t>
  </si>
  <si>
    <t>学段</t>
  </si>
  <si>
    <t>学科</t>
  </si>
  <si>
    <t>子项目编号</t>
  </si>
  <si>
    <t>培训人数</t>
  </si>
  <si>
    <t>培训院校</t>
  </si>
  <si>
    <t>承担部门</t>
  </si>
  <si>
    <t>报到地点</t>
  </si>
  <si>
    <t>乘车路线</t>
  </si>
  <si>
    <t>联系人姓名</t>
  </si>
  <si>
    <t>联系人办公电话</t>
  </si>
  <si>
    <t>联系人手机</t>
  </si>
  <si>
    <t>联系人电子邮箱</t>
  </si>
  <si>
    <t>初中</t>
  </si>
  <si>
    <t>英语</t>
  </si>
  <si>
    <t>1.1.1</t>
  </si>
  <si>
    <t>哈师大</t>
  </si>
  <si>
    <t>语文</t>
  </si>
  <si>
    <t>齐齐哈尔大学</t>
  </si>
  <si>
    <t>小学</t>
  </si>
  <si>
    <t>数学</t>
  </si>
  <si>
    <t>刘兰</t>
  </si>
  <si>
    <t>文科教育研培部</t>
  </si>
  <si>
    <t>哈站乘16路公共汽车菜艺街站下车，往回走50到100米至三辅街45号</t>
  </si>
  <si>
    <t>李延
白玲</t>
  </si>
  <si>
    <t>82456977
82456978</t>
  </si>
  <si>
    <t>13604516120
18845151015</t>
  </si>
  <si>
    <t>wk82456977@163.com</t>
  </si>
  <si>
    <t>黑龙江省农垦交通干部培训中心
香坊区三辅街45号</t>
  </si>
  <si>
    <t>李延
赵玉英</t>
  </si>
  <si>
    <t>82456977
82456976</t>
  </si>
  <si>
    <t>13604516120
13936462222</t>
  </si>
  <si>
    <t>方园接待中心
香坊区王兆街50号</t>
  </si>
  <si>
    <t>哈站乘81路公共汽车王兆新村站下车，往回走50米左右，49中侧门对面</t>
  </si>
  <si>
    <t>李延
张学枚</t>
  </si>
  <si>
    <t>82456977
82456971</t>
  </si>
  <si>
    <t>13604516120
13703609715</t>
  </si>
  <si>
    <t>金三角招待所
香坊区珠江路19号</t>
  </si>
  <si>
    <t>哈站乘21路、16路公共汽车省妇儿中心站下车</t>
  </si>
  <si>
    <t>李延
王彦铭</t>
  </si>
  <si>
    <t>82456977
82456979</t>
  </si>
  <si>
    <t>13604516120
13654556526</t>
  </si>
  <si>
    <t>哈尔滨学院</t>
  </si>
  <si>
    <t>吉林教育学院</t>
  </si>
  <si>
    <t>2.2.1</t>
  </si>
  <si>
    <t>民族部</t>
  </si>
  <si>
    <t>2.2.2</t>
  </si>
  <si>
    <t>牡师院</t>
  </si>
  <si>
    <t>乌云达来</t>
  </si>
  <si>
    <t>0451-82456343</t>
  </si>
  <si>
    <t>王哲</t>
  </si>
  <si>
    <t>手机13936621828,13199561966</t>
  </si>
  <si>
    <t>2.3.1</t>
  </si>
  <si>
    <t>北京师范大学</t>
  </si>
  <si>
    <t>2.3.2</t>
  </si>
  <si>
    <t>培训者</t>
  </si>
  <si>
    <t>华东师范大学</t>
  </si>
  <si>
    <t>远程辅导教师</t>
  </si>
  <si>
    <t>2.5.1-2.5.4</t>
  </si>
  <si>
    <t>2010年10月24日18:00在黑龙江省教育学院大厅集合统一出发（哈尔滨市南岗区和兴路133号）</t>
  </si>
  <si>
    <t>2010年10月24日18:00黑龙江省教育学院大厅集合统一出发（哈尔滨市南岗区和兴路133号）</t>
  </si>
  <si>
    <t>火车站乘107路64路公共汽车和兴路站下车，沿和兴路东走300米</t>
  </si>
  <si>
    <t>数学教育研培部</t>
  </si>
  <si>
    <t>82456292 82456919</t>
  </si>
  <si>
    <t>13603615460   13946060969</t>
  </si>
  <si>
    <t>hulijuan128@sina.com zhaojf2005@sohu.com</t>
  </si>
  <si>
    <t>理科部</t>
  </si>
  <si>
    <t>东北农业大学</t>
  </si>
  <si>
    <t>许虹宇        夏伟宁</t>
  </si>
  <si>
    <t>13836010515    13115308600</t>
  </si>
  <si>
    <t>hljxuhongyu@yahoo.com.cn</t>
  </si>
  <si>
    <t>方园接待中心</t>
  </si>
  <si>
    <t>郭玉华夏伟宁</t>
  </si>
  <si>
    <t>dnaand1319@sina.com</t>
  </si>
  <si>
    <t>汪海 夏伟宁</t>
  </si>
  <si>
    <t>13936692200  13115308600</t>
  </si>
  <si>
    <t>wh_hlj2200@126.com</t>
  </si>
  <si>
    <t>江红 夏伟宁</t>
  </si>
  <si>
    <t>jianghongibm@126.com</t>
  </si>
  <si>
    <t>王伟晔夏伟宁</t>
  </si>
  <si>
    <t>wwwwyy65@163.com</t>
  </si>
  <si>
    <t>师训中心</t>
  </si>
  <si>
    <t>待定</t>
  </si>
  <si>
    <t>张亮</t>
  </si>
  <si>
    <t>结束时间</t>
  </si>
  <si>
    <t>胡立娟 王  勇</t>
  </si>
  <si>
    <t>82456292 82456294</t>
  </si>
  <si>
    <t xml:space="preserve">13603615460 13895824247  </t>
  </si>
  <si>
    <t>hulijuan128@sina.com vipwangyong@163.com</t>
  </si>
  <si>
    <t>13351881060   13115308600</t>
  </si>
  <si>
    <t>金三角招待所（哈尔滨市香坊区珠江路19号）</t>
  </si>
  <si>
    <t>胡立娟 赵家锋</t>
  </si>
  <si>
    <t>13304518881  13115308600</t>
  </si>
  <si>
    <t>15846006573 13115308600</t>
  </si>
  <si>
    <t>江 红夏伟宁</t>
  </si>
  <si>
    <t>13304518881 13115308600</t>
  </si>
  <si>
    <t>从哈站乘11、107、336、343、338路到和兴路站下车</t>
  </si>
  <si>
    <t>从哈站乘21、16路到省妇儿中心站下车，从哈东站乘90路到省妇儿中心站下车</t>
  </si>
  <si>
    <t>黑龙江省教育学院</t>
  </si>
  <si>
    <t>报到时间</t>
  </si>
  <si>
    <t>哈尔滨市王兆街50号，哈站乘81路王兆新村下车往回走50米左右，哈49中侧门对面，电话 0451-82114803</t>
  </si>
  <si>
    <t>哈尔滨市香坊区木材街59号，哈站乘21路终点站下车，东北农业大学培训楼，电话 0451-55190299</t>
  </si>
  <si>
    <t>农村教师置换脱产研修项目（2010）</t>
  </si>
  <si>
    <t>农村中小学主干学科培训项目（2010）</t>
  </si>
  <si>
    <t>农村中小学薄弱学科培训项目（2010）</t>
  </si>
  <si>
    <t>农村中小学学科拔尖教师培训项目（2010）</t>
  </si>
  <si>
    <t>农村中小学教师远程培训辅导教师培训项目（2010）</t>
  </si>
  <si>
    <t>研修指导团队培训项目（2010）</t>
  </si>
  <si>
    <t>教育部 财政部“国培计划”——黑龙江省中西部农村骨干教师培训项目（2010）开班情况一览表（类别一、二）</t>
  </si>
  <si>
    <t>类别</t>
  </si>
  <si>
    <t>备注：各市（地）按照本表时间，通知各项目班次参训教师到相应地点参加培训，具体事宜可与各学科联系人咨询。此表所列办公电话区号均为（0451-）</t>
  </si>
  <si>
    <t>齐大继续教育学院</t>
  </si>
  <si>
    <t>齐齐哈尔大学德润大厦C座一楼大厅</t>
  </si>
  <si>
    <t>10月15日我校派车在火车站接站，请学员提前电话告知到达齐齐哈尔火车站的车次和时间。其他时间到达的学员最佳乘车路线是在火车站乘2路直达德润大厦，也可乘101路到齐大东区下车回头可见三栋高层即是。</t>
  </si>
  <si>
    <t xml:space="preserve">栾锋\李劲松 </t>
  </si>
  <si>
    <t>15845679611;13604520423;</t>
  </si>
  <si>
    <t xml:space="preserve">0452-2742697 ;0452-2738347 </t>
  </si>
  <si>
    <t xml:space="preserve">3430911@163.com;741685353@qq.com </t>
  </si>
  <si>
    <t xml:space="preserve">2010年12月2日
</t>
  </si>
  <si>
    <t>刘继贤；贺老师</t>
  </si>
  <si>
    <t xml:space="preserve">0459-5510101；0459-5059132
</t>
  </si>
  <si>
    <t xml:space="preserve">13039828160
</t>
  </si>
  <si>
    <t xml:space="preserve">gaoyanhong007@126.com </t>
  </si>
  <si>
    <t>冯展极；贺老师</t>
  </si>
  <si>
    <t xml:space="preserve">0459-5510078；0459-5059132
</t>
  </si>
  <si>
    <t>大庆师范学院方晓校区（让胡路区方晓街8号）教学楼131教室。</t>
  </si>
  <si>
    <t xml:space="preserve">乘车路线：
1．大庆萨尔图火车站下车到对面公交总站乘坐2路公交车到让胡路站下车，再乘坐16路车到方晓楼区下车。
2．大庆萨尔图火车站下车到对面公交总站乘坐36路公交车到新天问下车，再乘坐16路车到方晓楼区下车。
3．大庆萨尔图火车站下车到对面公交总站乘坐7路（车次较少）公交车到方晓下车，左拐再走400米到方晓校区。
4．在让胡路火车站下车，打车5元.到大庆师范学院方晓校区。（由于让胡路火车站正在扩建，买票时请查询）。
</t>
  </si>
  <si>
    <t xml:space="preserve">教育科学学院
</t>
  </si>
  <si>
    <t xml:space="preserve">2010年11月21日
</t>
  </si>
  <si>
    <t xml:space="preserve">2010年12月5日
</t>
  </si>
  <si>
    <t xml:space="preserve">哈尔滨学院（南岗区学府四道街9号）教育科学学院（6号楼）6211室
</t>
  </si>
  <si>
    <t>从哈站乘336路到服装城侧门下车，前行200米；从哈东站乘6路到哈站下车，同上。</t>
  </si>
  <si>
    <t xml:space="preserve">陈威
</t>
  </si>
  <si>
    <t xml:space="preserve">0451-86663416
</t>
  </si>
  <si>
    <t xml:space="preserve">13904613135
</t>
  </si>
  <si>
    <t xml:space="preserve">Weichen_hrb@163.com
</t>
  </si>
  <si>
    <t>利民开发区师大南路1号江北哈尔滨师范大学   梦溪宾馆大厅</t>
  </si>
  <si>
    <t>哈站：551路-学院路    公路大桥219、552-学院路江南师大219-江北师大</t>
  </si>
  <si>
    <t>刘俊强</t>
  </si>
  <si>
    <t>jyjsxljq@163.com</t>
  </si>
  <si>
    <t>继续教育学院</t>
  </si>
  <si>
    <t xml:space="preserve">2010年11月20日
</t>
  </si>
  <si>
    <t xml:space="preserve">2010年12月4日
</t>
  </si>
  <si>
    <t>齐齐哈尔大学德润大厦C座</t>
  </si>
  <si>
    <t>11月20日我校派车在火车站接站，请学员提前电话告知到达齐齐哈尔火车站的车次和时间。其他时间到达的学员最佳乘车路线是在火车站乘2路直达德润大厦，也可乘101路到齐大东区下车回头可见三栋高层即是。</t>
  </si>
  <si>
    <t xml:space="preserve">李劲松 </t>
  </si>
  <si>
    <t xml:space="preserve">0452-2738347 </t>
  </si>
  <si>
    <t>13604520423</t>
  </si>
  <si>
    <t xml:space="preserve">741685353@qq.com </t>
  </si>
  <si>
    <t xml:space="preserve">2010年10月30日
</t>
  </si>
  <si>
    <t xml:space="preserve">2010年11月13日
</t>
  </si>
  <si>
    <t>10月30日我校派车在火车站接站，请学员提前电话告知到达齐齐哈尔火车站的车次和时间。其他时间到达的学员最佳乘车路线是在火车站乘2路直达德润大厦，也可乘101路到齐大东区下车回头可见三栋高层即是。</t>
  </si>
  <si>
    <t xml:space="preserve">2010年12月17日
</t>
  </si>
  <si>
    <t xml:space="preserve">2010年12月31日
</t>
  </si>
  <si>
    <t>12月17日我校派车在火车站接站，请学员提前电话告知到达齐齐哈尔火车站的车次和时间。其他时间到达的学员最佳乘车路线是在火车站乘2路直达德润大厦，也可乘101路到齐大东区下车回头可见三栋高层即是。</t>
  </si>
  <si>
    <t>美术系</t>
  </si>
  <si>
    <t xml:space="preserve">2011年1月4日
</t>
  </si>
  <si>
    <t xml:space="preserve">2011年1月19日
</t>
  </si>
  <si>
    <t xml:space="preserve">学校地点：牡丹江市爱民区文化街19号。牡丹江师范学院综合楼
一楼大厅
</t>
  </si>
  <si>
    <t xml:space="preserve">1． 从牡丹江火车站南出口出站乘12路公交车至牡丹江师范学院站下车；
2． 从牡丹江火车站北出口出站打车约8元到牡丹江师范学院南门。
</t>
  </si>
  <si>
    <t>陶瑛；</t>
  </si>
  <si>
    <t>0453-6516099</t>
  </si>
  <si>
    <t>13514592988；</t>
  </si>
  <si>
    <t>jwctaoying@126.com</t>
  </si>
  <si>
    <t>体育科学学院</t>
  </si>
  <si>
    <t>音乐系</t>
  </si>
  <si>
    <t>哈师大江北校区主楼  教育科学学院219室</t>
  </si>
  <si>
    <t>0451-88060553</t>
  </si>
  <si>
    <t xml:space="preserve">哈尔滨站：551路---学院路下车，师大后门    
公路大桥：219、552----学院路下车，师大后门
江南师大：219----江北师大 正门
</t>
  </si>
  <si>
    <t>教育科学学院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</si>
</sst>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  <numFmt numFmtId="189" formatCode="yyyy&quot;年&quot;m&quot;月&quot;d&quot;日&quot;;@"/>
  </numFmts>
  <fonts count="1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4"/>
      <name val="黑体"/>
      <family val="0"/>
    </font>
    <font>
      <sz val="9"/>
      <color indexed="8"/>
      <name val="宋体"/>
      <family val="0"/>
    </font>
    <font>
      <u val="single"/>
      <sz val="9"/>
      <name val="宋体"/>
      <family val="0"/>
    </font>
    <font>
      <u val="single"/>
      <sz val="9"/>
      <color indexed="12"/>
      <name val="宋体"/>
      <family val="0"/>
    </font>
    <font>
      <sz val="9"/>
      <color indexed="10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u val="single"/>
      <sz val="8"/>
      <color indexed="12"/>
      <name val="宋体"/>
      <family val="0"/>
    </font>
    <font>
      <sz val="12"/>
      <name val="Calibri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1" fontId="1" fillId="0" borderId="1" xfId="0" applyNumberFormat="1" applyFont="1" applyBorder="1" applyAlignment="1">
      <alignment horizontal="center" vertical="center" wrapText="1"/>
    </xf>
    <xf numFmtId="31" fontId="1" fillId="0" borderId="1" xfId="0" applyNumberFormat="1" applyFont="1" applyFill="1" applyBorder="1" applyAlignment="1">
      <alignment horizontal="center" vertical="center" wrapText="1"/>
    </xf>
    <xf numFmtId="0" fontId="6" fillId="0" borderId="1" xfId="16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58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1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16" applyFont="1" applyBorder="1" applyAlignment="1">
      <alignment horizontal="center" vertical="center" wrapText="1"/>
    </xf>
    <xf numFmtId="0" fontId="7" fillId="0" borderId="1" xfId="16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31" fontId="8" fillId="0" borderId="1" xfId="0" applyNumberFormat="1" applyFont="1" applyFill="1" applyBorder="1" applyAlignment="1">
      <alignment horizontal="center" vertical="center" wrapText="1"/>
    </xf>
    <xf numFmtId="31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16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1" xfId="16" applyFont="1" applyFill="1" applyBorder="1" applyAlignment="1" applyProtection="1">
      <alignment horizontal="center" vertical="center" wrapText="1"/>
      <protection/>
    </xf>
    <xf numFmtId="0" fontId="3" fillId="0" borderId="1" xfId="16" applyFill="1" applyBorder="1" applyAlignment="1" applyProtection="1">
      <alignment horizontal="center" vertical="center" wrapText="1"/>
      <protection/>
    </xf>
    <xf numFmtId="189" fontId="1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guizhu923@163.com" TargetMode="External" /><Relationship Id="rId2" Type="http://schemas.openxmlformats.org/officeDocument/2006/relationships/hyperlink" Target="mailto:liguizhu923@163.com" TargetMode="External" /><Relationship Id="rId3" Type="http://schemas.openxmlformats.org/officeDocument/2006/relationships/hyperlink" Target="mailto:liguizhu923@163.com" TargetMode="External" /><Relationship Id="rId4" Type="http://schemas.openxmlformats.org/officeDocument/2006/relationships/hyperlink" Target="mailto:liguizhu923@163.com" TargetMode="External" /><Relationship Id="rId5" Type="http://schemas.openxmlformats.org/officeDocument/2006/relationships/hyperlink" Target="mailto:liguizhu923@163.com" TargetMode="External" /><Relationship Id="rId6" Type="http://schemas.openxmlformats.org/officeDocument/2006/relationships/hyperlink" Target="mailto:liguizhu923@163.com" TargetMode="External" /><Relationship Id="rId7" Type="http://schemas.openxmlformats.org/officeDocument/2006/relationships/hyperlink" Target="mailto:liujunfeng5566@163.com" TargetMode="External" /><Relationship Id="rId8" Type="http://schemas.openxmlformats.org/officeDocument/2006/relationships/hyperlink" Target="mailto:liujunfeng5566@163.com" TargetMode="External" /><Relationship Id="rId9" Type="http://schemas.openxmlformats.org/officeDocument/2006/relationships/hyperlink" Target="mailto:liujunfeng5566@163.com" TargetMode="External" /><Relationship Id="rId10" Type="http://schemas.openxmlformats.org/officeDocument/2006/relationships/hyperlink" Target="mailto:liulan5588@yahoo.cn" TargetMode="External" /><Relationship Id="rId11" Type="http://schemas.openxmlformats.org/officeDocument/2006/relationships/hyperlink" Target="mailto:liulan5588@yahoo.cn" TargetMode="External" /><Relationship Id="rId12" Type="http://schemas.openxmlformats.org/officeDocument/2006/relationships/hyperlink" Target="mailto:sxglbgs0451@163.COM" TargetMode="External" /><Relationship Id="rId13" Type="http://schemas.openxmlformats.org/officeDocument/2006/relationships/hyperlink" Target="mailto:sxglbgs0451@163.COM" TargetMode="External" /><Relationship Id="rId14" Type="http://schemas.openxmlformats.org/officeDocument/2006/relationships/hyperlink" Target="mailto:hljxuhongyu@yahoo.com.cn" TargetMode="External" /><Relationship Id="rId15" Type="http://schemas.openxmlformats.org/officeDocument/2006/relationships/hyperlink" Target="mailto:dnaand1319@sina.com" TargetMode="External" /><Relationship Id="rId16" Type="http://schemas.openxmlformats.org/officeDocument/2006/relationships/hyperlink" Target="mailto:wh_hlj2200@126.com" TargetMode="External" /><Relationship Id="rId17" Type="http://schemas.openxmlformats.org/officeDocument/2006/relationships/hyperlink" Target="mailto:jianghongibm@126.com" TargetMode="External" /><Relationship Id="rId18" Type="http://schemas.openxmlformats.org/officeDocument/2006/relationships/hyperlink" Target="mailto:wwwwyy65@163.com" TargetMode="External" /><Relationship Id="rId19" Type="http://schemas.openxmlformats.org/officeDocument/2006/relationships/hyperlink" Target="mailto:jianghongibm@126.com" TargetMode="External" /><Relationship Id="rId20" Type="http://schemas.openxmlformats.org/officeDocument/2006/relationships/hyperlink" Target="mailto:sxglbgs0451@163.COM" TargetMode="External" /><Relationship Id="rId21" Type="http://schemas.openxmlformats.org/officeDocument/2006/relationships/hyperlink" Target="mailto:sxglbgs0451@163.COM" TargetMode="External" /><Relationship Id="rId22" Type="http://schemas.openxmlformats.org/officeDocument/2006/relationships/hyperlink" Target="mailto:sxglbgs0451@163.COM" TargetMode="External" /><Relationship Id="rId23" Type="http://schemas.openxmlformats.org/officeDocument/2006/relationships/hyperlink" Target="mailto:3430911@163.com;741685353@qq.com" TargetMode="External" /><Relationship Id="rId24" Type="http://schemas.openxmlformats.org/officeDocument/2006/relationships/hyperlink" Target="mailto:gaoyanhong007@126.com" TargetMode="External" /><Relationship Id="rId25" Type="http://schemas.openxmlformats.org/officeDocument/2006/relationships/hyperlink" Target="mailto:Weichen_hrb@163.com" TargetMode="External" /><Relationship Id="rId26" Type="http://schemas.openxmlformats.org/officeDocument/2006/relationships/hyperlink" Target="mailto:741685353@qq.com" TargetMode="External" /><Relationship Id="rId27" Type="http://schemas.openxmlformats.org/officeDocument/2006/relationships/hyperlink" Target="mailto:741685353@qq.com" TargetMode="External" /><Relationship Id="rId28" Type="http://schemas.openxmlformats.org/officeDocument/2006/relationships/hyperlink" Target="mailto:741685353@qq.com" TargetMode="External" /><Relationship Id="rId29" Type="http://schemas.openxmlformats.org/officeDocument/2006/relationships/hyperlink" Target="mailto:jwctaoying@126.com" TargetMode="External" /><Relationship Id="rId30" Type="http://schemas.openxmlformats.org/officeDocument/2006/relationships/hyperlink" Target="mailto:jwctaoying@126.com" TargetMode="External" /><Relationship Id="rId31" Type="http://schemas.openxmlformats.org/officeDocument/2006/relationships/hyperlink" Target="mailto:jwctaoying@126.com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 topLeftCell="A1">
      <selection activeCell="R9" sqref="R9"/>
    </sheetView>
  </sheetViews>
  <sheetFormatPr defaultColWidth="9.00390625" defaultRowHeight="39.75" customHeight="1"/>
  <cols>
    <col min="1" max="1" width="3.125" style="1" customWidth="1"/>
    <col min="2" max="2" width="4.25390625" style="1" customWidth="1"/>
    <col min="3" max="3" width="2.75390625" style="1" customWidth="1"/>
    <col min="4" max="4" width="5.125" style="1" customWidth="1"/>
    <col min="5" max="5" width="5.375" style="1" customWidth="1"/>
    <col min="6" max="6" width="5.00390625" style="1" customWidth="1"/>
    <col min="7" max="7" width="5.625" style="1" customWidth="1"/>
    <col min="8" max="8" width="7.375" style="1" customWidth="1"/>
    <col min="9" max="9" width="12.875" style="1" customWidth="1"/>
    <col min="10" max="10" width="11.625" style="1" customWidth="1"/>
    <col min="11" max="11" width="16.875" style="1" customWidth="1"/>
    <col min="12" max="12" width="17.375" style="1" customWidth="1"/>
    <col min="13" max="13" width="5.625" style="1" customWidth="1"/>
    <col min="14" max="14" width="8.25390625" style="1" customWidth="1"/>
    <col min="15" max="15" width="10.00390625" style="19" customWidth="1"/>
    <col min="16" max="16" width="13.875" style="1" customWidth="1"/>
    <col min="17" max="16384" width="9.00390625" style="1" customWidth="1"/>
  </cols>
  <sheetData>
    <row r="1" spans="1:16" ht="35.25" customHeight="1">
      <c r="A1" s="29" t="s">
        <v>223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  <c r="P1" s="29"/>
    </row>
    <row r="2" spans="1:16" ht="29.25" customHeight="1">
      <c r="A2" s="2" t="s">
        <v>224</v>
      </c>
      <c r="B2" s="2" t="s">
        <v>0</v>
      </c>
      <c r="C2" s="2" t="s">
        <v>116</v>
      </c>
      <c r="D2" s="2" t="s">
        <v>117</v>
      </c>
      <c r="E2" s="2" t="s">
        <v>118</v>
      </c>
      <c r="F2" s="2" t="s">
        <v>119</v>
      </c>
      <c r="G2" s="2" t="s">
        <v>120</v>
      </c>
      <c r="H2" s="2" t="s">
        <v>121</v>
      </c>
      <c r="I2" s="2" t="s">
        <v>214</v>
      </c>
      <c r="J2" s="2" t="s">
        <v>199</v>
      </c>
      <c r="K2" s="2" t="s">
        <v>122</v>
      </c>
      <c r="L2" s="2" t="s">
        <v>123</v>
      </c>
      <c r="M2" s="2" t="s">
        <v>124</v>
      </c>
      <c r="N2" s="2" t="s">
        <v>125</v>
      </c>
      <c r="O2" s="18" t="s">
        <v>126</v>
      </c>
      <c r="P2" s="2" t="s">
        <v>127</v>
      </c>
    </row>
    <row r="3" spans="1:16" ht="13.5" customHeight="1">
      <c r="A3" s="31" t="s">
        <v>1</v>
      </c>
      <c r="B3" s="31"/>
      <c r="C3" s="31"/>
      <c r="D3" s="31"/>
      <c r="E3" s="2"/>
      <c r="F3" s="2">
        <f>F4+F10</f>
        <v>3760</v>
      </c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4.25" customHeight="1">
      <c r="A4" s="31" t="s">
        <v>2</v>
      </c>
      <c r="B4" s="31" t="s">
        <v>3</v>
      </c>
      <c r="C4" s="31"/>
      <c r="D4" s="31"/>
      <c r="E4" s="2"/>
      <c r="F4" s="2">
        <f>SUM(F5:F9)</f>
        <v>250</v>
      </c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20.25" customHeight="1">
      <c r="A5" s="31"/>
      <c r="B5" s="31" t="s">
        <v>217</v>
      </c>
      <c r="C5" s="2" t="s">
        <v>128</v>
      </c>
      <c r="D5" s="2" t="s">
        <v>129</v>
      </c>
      <c r="E5" s="2" t="s">
        <v>130</v>
      </c>
      <c r="F5" s="2">
        <v>50</v>
      </c>
      <c r="G5" s="2" t="s">
        <v>131</v>
      </c>
      <c r="H5" s="2" t="s">
        <v>284</v>
      </c>
      <c r="I5" s="24">
        <v>40483</v>
      </c>
      <c r="J5" s="5">
        <v>40573</v>
      </c>
      <c r="K5" s="2" t="s">
        <v>281</v>
      </c>
      <c r="L5" s="2" t="s">
        <v>283</v>
      </c>
      <c r="M5" s="2" t="s">
        <v>253</v>
      </c>
      <c r="N5" s="26" t="s">
        <v>282</v>
      </c>
      <c r="O5" s="2">
        <v>13836114529</v>
      </c>
      <c r="P5" s="25" t="s">
        <v>254</v>
      </c>
    </row>
    <row r="6" spans="1:16" ht="39.75" customHeight="1">
      <c r="A6" s="31"/>
      <c r="B6" s="31"/>
      <c r="C6" s="2" t="s">
        <v>128</v>
      </c>
      <c r="D6" s="2" t="s">
        <v>132</v>
      </c>
      <c r="E6" s="2" t="s">
        <v>58</v>
      </c>
      <c r="F6" s="2">
        <v>50</v>
      </c>
      <c r="G6" s="2" t="s">
        <v>133</v>
      </c>
      <c r="H6" s="21" t="s">
        <v>226</v>
      </c>
      <c r="I6" s="5">
        <v>40466</v>
      </c>
      <c r="J6" s="5">
        <v>40555</v>
      </c>
      <c r="K6" s="2" t="s">
        <v>227</v>
      </c>
      <c r="L6" s="2" t="s">
        <v>228</v>
      </c>
      <c r="M6" s="2" t="s">
        <v>229</v>
      </c>
      <c r="N6" s="2" t="s">
        <v>231</v>
      </c>
      <c r="O6" s="18" t="s">
        <v>230</v>
      </c>
      <c r="P6" s="20" t="s">
        <v>232</v>
      </c>
    </row>
    <row r="7" spans="1:16" ht="33.75" customHeight="1">
      <c r="A7" s="31"/>
      <c r="B7" s="31"/>
      <c r="C7" s="2" t="s">
        <v>134</v>
      </c>
      <c r="D7" s="2" t="s">
        <v>135</v>
      </c>
      <c r="E7" s="2" t="s">
        <v>29</v>
      </c>
      <c r="F7" s="2">
        <v>50</v>
      </c>
      <c r="G7" s="2" t="s">
        <v>28</v>
      </c>
      <c r="H7" s="3" t="s">
        <v>177</v>
      </c>
      <c r="I7" s="4">
        <v>40461</v>
      </c>
      <c r="J7" s="4">
        <f>I7+90</f>
        <v>40551</v>
      </c>
      <c r="K7" s="3" t="s">
        <v>213</v>
      </c>
      <c r="L7" s="17" t="s">
        <v>211</v>
      </c>
      <c r="M7" s="3" t="s">
        <v>200</v>
      </c>
      <c r="N7" s="3" t="s">
        <v>201</v>
      </c>
      <c r="O7" s="3" t="s">
        <v>202</v>
      </c>
      <c r="P7" s="3" t="s">
        <v>203</v>
      </c>
    </row>
    <row r="8" spans="1:16" ht="35.25" customHeight="1">
      <c r="A8" s="31"/>
      <c r="B8" s="31"/>
      <c r="C8" s="2" t="s">
        <v>134</v>
      </c>
      <c r="D8" s="2" t="s">
        <v>129</v>
      </c>
      <c r="E8" s="2" t="s">
        <v>30</v>
      </c>
      <c r="F8" s="2">
        <v>50</v>
      </c>
      <c r="G8" s="2" t="s">
        <v>28</v>
      </c>
      <c r="H8" s="2" t="s">
        <v>106</v>
      </c>
      <c r="I8" s="5">
        <v>40461</v>
      </c>
      <c r="J8" s="4">
        <f>I8+90</f>
        <v>40551</v>
      </c>
      <c r="K8" s="2" t="s">
        <v>103</v>
      </c>
      <c r="L8" s="2" t="s">
        <v>176</v>
      </c>
      <c r="M8" s="2" t="s">
        <v>136</v>
      </c>
      <c r="N8" s="2">
        <v>82456207</v>
      </c>
      <c r="O8" s="2">
        <v>13115558558</v>
      </c>
      <c r="P8" s="6" t="s">
        <v>107</v>
      </c>
    </row>
    <row r="9" spans="1:16" ht="32.25" customHeight="1">
      <c r="A9" s="31"/>
      <c r="B9" s="31"/>
      <c r="C9" s="2" t="s">
        <v>134</v>
      </c>
      <c r="D9" s="2" t="s">
        <v>132</v>
      </c>
      <c r="E9" s="2" t="s">
        <v>31</v>
      </c>
      <c r="F9" s="2">
        <v>50</v>
      </c>
      <c r="G9" s="2" t="s">
        <v>28</v>
      </c>
      <c r="H9" s="2" t="s">
        <v>98</v>
      </c>
      <c r="I9" s="5">
        <v>40461</v>
      </c>
      <c r="J9" s="4">
        <f>I9+90</f>
        <v>40551</v>
      </c>
      <c r="K9" s="2" t="s">
        <v>103</v>
      </c>
      <c r="L9" s="2" t="s">
        <v>176</v>
      </c>
      <c r="M9" s="2" t="s">
        <v>104</v>
      </c>
      <c r="N9" s="2">
        <v>82456287</v>
      </c>
      <c r="O9" s="2">
        <v>13945688619</v>
      </c>
      <c r="P9" s="6" t="s">
        <v>105</v>
      </c>
    </row>
    <row r="10" spans="1:16" ht="18" customHeight="1">
      <c r="A10" s="31" t="s">
        <v>4</v>
      </c>
      <c r="B10" s="31" t="s">
        <v>5</v>
      </c>
      <c r="C10" s="31"/>
      <c r="D10" s="31"/>
      <c r="E10" s="2"/>
      <c r="F10" s="7">
        <f>F11+F28+F57+F60+F62</f>
        <v>3510</v>
      </c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" customHeight="1">
      <c r="A11" s="31"/>
      <c r="B11" s="31" t="s">
        <v>218</v>
      </c>
      <c r="C11" s="31" t="s">
        <v>80</v>
      </c>
      <c r="D11" s="31"/>
      <c r="E11" s="2"/>
      <c r="F11" s="7">
        <f>SUM(F12:F27)</f>
        <v>1550</v>
      </c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30" customHeight="1">
      <c r="A12" s="31"/>
      <c r="B12" s="31"/>
      <c r="C12" s="2" t="s">
        <v>128</v>
      </c>
      <c r="D12" s="2" t="s">
        <v>6</v>
      </c>
      <c r="E12" s="8" t="s">
        <v>60</v>
      </c>
      <c r="F12" s="2">
        <v>100</v>
      </c>
      <c r="G12" s="2" t="s">
        <v>28</v>
      </c>
      <c r="H12" s="9" t="s">
        <v>137</v>
      </c>
      <c r="I12" s="10">
        <v>40460</v>
      </c>
      <c r="J12" s="10">
        <f>I12+14</f>
        <v>40474</v>
      </c>
      <c r="K12" s="9" t="s">
        <v>59</v>
      </c>
      <c r="L12" s="9" t="s">
        <v>138</v>
      </c>
      <c r="M12" s="9" t="s">
        <v>139</v>
      </c>
      <c r="N12" s="9" t="s">
        <v>140</v>
      </c>
      <c r="O12" s="9" t="s">
        <v>141</v>
      </c>
      <c r="P12" s="9" t="s">
        <v>142</v>
      </c>
    </row>
    <row r="13" spans="1:16" ht="35.25" customHeight="1">
      <c r="A13" s="31"/>
      <c r="B13" s="31"/>
      <c r="C13" s="2" t="s">
        <v>128</v>
      </c>
      <c r="D13" s="2" t="s">
        <v>7</v>
      </c>
      <c r="E13" s="8" t="s">
        <v>61</v>
      </c>
      <c r="F13" s="2">
        <v>100</v>
      </c>
      <c r="G13" s="2" t="s">
        <v>28</v>
      </c>
      <c r="H13" s="3" t="s">
        <v>181</v>
      </c>
      <c r="I13" s="15">
        <v>40476</v>
      </c>
      <c r="J13" s="10">
        <f aca="true" t="shared" si="0" ref="J13:J63">I13+14</f>
        <v>40490</v>
      </c>
      <c r="K13" s="3" t="s">
        <v>182</v>
      </c>
      <c r="L13" s="3" t="s">
        <v>216</v>
      </c>
      <c r="M13" s="3" t="s">
        <v>183</v>
      </c>
      <c r="N13" s="3">
        <v>82456372</v>
      </c>
      <c r="O13" s="11" t="s">
        <v>184</v>
      </c>
      <c r="P13" s="12" t="s">
        <v>185</v>
      </c>
    </row>
    <row r="14" spans="1:16" ht="30.75" customHeight="1">
      <c r="A14" s="31"/>
      <c r="B14" s="31"/>
      <c r="C14" s="2" t="s">
        <v>128</v>
      </c>
      <c r="D14" s="2" t="s">
        <v>8</v>
      </c>
      <c r="E14" s="8" t="s">
        <v>62</v>
      </c>
      <c r="F14" s="2">
        <v>100</v>
      </c>
      <c r="G14" s="2" t="s">
        <v>28</v>
      </c>
      <c r="H14" s="9" t="s">
        <v>137</v>
      </c>
      <c r="I14" s="10">
        <v>40460</v>
      </c>
      <c r="J14" s="10">
        <f t="shared" si="0"/>
        <v>40474</v>
      </c>
      <c r="K14" s="9" t="s">
        <v>143</v>
      </c>
      <c r="L14" s="9" t="s">
        <v>138</v>
      </c>
      <c r="M14" s="9" t="s">
        <v>144</v>
      </c>
      <c r="N14" s="9" t="s">
        <v>145</v>
      </c>
      <c r="O14" s="9" t="s">
        <v>146</v>
      </c>
      <c r="P14" s="9" t="s">
        <v>142</v>
      </c>
    </row>
    <row r="15" spans="1:16" ht="31.5" customHeight="1">
      <c r="A15" s="31"/>
      <c r="B15" s="31"/>
      <c r="C15" s="2" t="s">
        <v>128</v>
      </c>
      <c r="D15" s="2" t="s">
        <v>9</v>
      </c>
      <c r="E15" s="8" t="s">
        <v>63</v>
      </c>
      <c r="F15" s="2">
        <v>100</v>
      </c>
      <c r="G15" s="2" t="s">
        <v>28</v>
      </c>
      <c r="H15" s="3" t="s">
        <v>181</v>
      </c>
      <c r="I15" s="15">
        <v>40551</v>
      </c>
      <c r="J15" s="15">
        <f t="shared" si="0"/>
        <v>40565</v>
      </c>
      <c r="K15" s="9" t="s">
        <v>147</v>
      </c>
      <c r="L15" s="9" t="s">
        <v>148</v>
      </c>
      <c r="M15" s="3" t="s">
        <v>187</v>
      </c>
      <c r="N15" s="3">
        <v>82456373</v>
      </c>
      <c r="O15" s="3" t="s">
        <v>204</v>
      </c>
      <c r="P15" s="12" t="s">
        <v>188</v>
      </c>
    </row>
    <row r="16" spans="1:16" ht="39" customHeight="1">
      <c r="A16" s="31"/>
      <c r="B16" s="31"/>
      <c r="C16" s="2" t="s">
        <v>128</v>
      </c>
      <c r="D16" s="2" t="s">
        <v>10</v>
      </c>
      <c r="E16" s="8" t="s">
        <v>64</v>
      </c>
      <c r="F16" s="2">
        <v>150</v>
      </c>
      <c r="G16" s="2" t="s">
        <v>28</v>
      </c>
      <c r="H16" s="3" t="s">
        <v>177</v>
      </c>
      <c r="I16" s="4">
        <v>40475</v>
      </c>
      <c r="J16" s="10">
        <f t="shared" si="0"/>
        <v>40489</v>
      </c>
      <c r="K16" s="3" t="s">
        <v>205</v>
      </c>
      <c r="L16" s="17" t="s">
        <v>212</v>
      </c>
      <c r="M16" s="3" t="s">
        <v>206</v>
      </c>
      <c r="N16" s="3" t="s">
        <v>178</v>
      </c>
      <c r="O16" s="3" t="s">
        <v>179</v>
      </c>
      <c r="P16" s="3" t="s">
        <v>180</v>
      </c>
    </row>
    <row r="17" spans="1:16" ht="42" customHeight="1">
      <c r="A17" s="31"/>
      <c r="B17" s="31"/>
      <c r="C17" s="2" t="s">
        <v>128</v>
      </c>
      <c r="D17" s="2" t="s">
        <v>11</v>
      </c>
      <c r="E17" s="8" t="s">
        <v>65</v>
      </c>
      <c r="F17" s="2">
        <v>100</v>
      </c>
      <c r="G17" s="2" t="s">
        <v>28</v>
      </c>
      <c r="H17" s="9" t="s">
        <v>137</v>
      </c>
      <c r="I17" s="10">
        <v>40536</v>
      </c>
      <c r="J17" s="10">
        <f t="shared" si="0"/>
        <v>40550</v>
      </c>
      <c r="K17" s="9" t="s">
        <v>147</v>
      </c>
      <c r="L17" s="9" t="s">
        <v>148</v>
      </c>
      <c r="M17" s="9" t="s">
        <v>149</v>
      </c>
      <c r="N17" s="9" t="s">
        <v>150</v>
      </c>
      <c r="O17" s="9" t="s">
        <v>151</v>
      </c>
      <c r="P17" s="9" t="s">
        <v>142</v>
      </c>
    </row>
    <row r="18" spans="1:16" ht="45.75" customHeight="1">
      <c r="A18" s="31"/>
      <c r="B18" s="31"/>
      <c r="C18" s="2" t="s">
        <v>128</v>
      </c>
      <c r="D18" s="2" t="s">
        <v>12</v>
      </c>
      <c r="E18" s="8" t="s">
        <v>66</v>
      </c>
      <c r="F18" s="2">
        <v>100</v>
      </c>
      <c r="G18" s="2" t="s">
        <v>28</v>
      </c>
      <c r="H18" s="3" t="s">
        <v>181</v>
      </c>
      <c r="I18" s="15">
        <v>40523</v>
      </c>
      <c r="J18" s="10">
        <f t="shared" si="0"/>
        <v>40537</v>
      </c>
      <c r="K18" s="3" t="s">
        <v>186</v>
      </c>
      <c r="L18" s="3" t="s">
        <v>215</v>
      </c>
      <c r="M18" s="3" t="s">
        <v>189</v>
      </c>
      <c r="N18" s="3">
        <v>82456377</v>
      </c>
      <c r="O18" s="3" t="s">
        <v>190</v>
      </c>
      <c r="P18" s="12" t="s">
        <v>191</v>
      </c>
    </row>
    <row r="19" spans="1:16" ht="42.75" customHeight="1">
      <c r="A19" s="31"/>
      <c r="B19" s="31"/>
      <c r="C19" s="2" t="s">
        <v>128</v>
      </c>
      <c r="D19" s="2" t="s">
        <v>13</v>
      </c>
      <c r="E19" s="8" t="s">
        <v>67</v>
      </c>
      <c r="F19" s="2">
        <v>150</v>
      </c>
      <c r="G19" s="2" t="s">
        <v>28</v>
      </c>
      <c r="H19" s="2" t="s">
        <v>98</v>
      </c>
      <c r="I19" s="16">
        <v>40489</v>
      </c>
      <c r="J19" s="15">
        <f t="shared" si="0"/>
        <v>40503</v>
      </c>
      <c r="K19" s="2" t="s">
        <v>103</v>
      </c>
      <c r="L19" s="2" t="s">
        <v>102</v>
      </c>
      <c r="M19" s="2" t="s">
        <v>104</v>
      </c>
      <c r="N19" s="2">
        <v>82456287</v>
      </c>
      <c r="O19" s="2">
        <v>13945688619</v>
      </c>
      <c r="P19" s="6" t="s">
        <v>105</v>
      </c>
    </row>
    <row r="20" spans="1:16" ht="39.75" customHeight="1">
      <c r="A20" s="31"/>
      <c r="B20" s="31"/>
      <c r="C20" s="2" t="s">
        <v>14</v>
      </c>
      <c r="D20" s="2" t="s">
        <v>15</v>
      </c>
      <c r="E20" s="8" t="s">
        <v>68</v>
      </c>
      <c r="F20" s="2">
        <v>100</v>
      </c>
      <c r="G20" s="2" t="s">
        <v>28</v>
      </c>
      <c r="H20" s="9" t="s">
        <v>137</v>
      </c>
      <c r="I20" s="10">
        <v>40478</v>
      </c>
      <c r="J20" s="10">
        <f t="shared" si="0"/>
        <v>40492</v>
      </c>
      <c r="K20" s="9" t="s">
        <v>152</v>
      </c>
      <c r="L20" s="9" t="s">
        <v>153</v>
      </c>
      <c r="M20" s="9" t="s">
        <v>154</v>
      </c>
      <c r="N20" s="9" t="s">
        <v>155</v>
      </c>
      <c r="O20" s="9" t="s">
        <v>156</v>
      </c>
      <c r="P20" s="9" t="s">
        <v>142</v>
      </c>
    </row>
    <row r="21" spans="1:16" ht="43.5" customHeight="1">
      <c r="A21" s="31"/>
      <c r="B21" s="31"/>
      <c r="C21" s="31" t="s">
        <v>14</v>
      </c>
      <c r="D21" s="31" t="s">
        <v>10</v>
      </c>
      <c r="E21" s="8" t="s">
        <v>69</v>
      </c>
      <c r="F21" s="2">
        <v>150</v>
      </c>
      <c r="G21" s="2" t="s">
        <v>28</v>
      </c>
      <c r="H21" s="3" t="s">
        <v>177</v>
      </c>
      <c r="I21" s="4">
        <v>40504</v>
      </c>
      <c r="J21" s="10">
        <f t="shared" si="0"/>
        <v>40518</v>
      </c>
      <c r="K21" s="3" t="s">
        <v>205</v>
      </c>
      <c r="L21" s="17" t="s">
        <v>212</v>
      </c>
      <c r="M21" s="3" t="s">
        <v>200</v>
      </c>
      <c r="N21" s="3" t="s">
        <v>201</v>
      </c>
      <c r="O21" s="3" t="s">
        <v>202</v>
      </c>
      <c r="P21" s="3" t="s">
        <v>203</v>
      </c>
    </row>
    <row r="22" spans="1:16" ht="26.25" customHeight="1">
      <c r="A22" s="31"/>
      <c r="B22" s="31"/>
      <c r="C22" s="31"/>
      <c r="D22" s="31"/>
      <c r="E22" s="8" t="s">
        <v>70</v>
      </c>
      <c r="F22" s="2">
        <v>50</v>
      </c>
      <c r="G22" s="2" t="s">
        <v>157</v>
      </c>
      <c r="H22" s="2" t="s">
        <v>242</v>
      </c>
      <c r="I22" s="2" t="s">
        <v>243</v>
      </c>
      <c r="J22" s="10" t="s">
        <v>244</v>
      </c>
      <c r="K22" s="2" t="s">
        <v>245</v>
      </c>
      <c r="L22" s="2" t="s">
        <v>246</v>
      </c>
      <c r="M22" s="2" t="s">
        <v>247</v>
      </c>
      <c r="N22" s="2" t="s">
        <v>248</v>
      </c>
      <c r="O22" s="2" t="s">
        <v>249</v>
      </c>
      <c r="P22" s="20" t="s">
        <v>250</v>
      </c>
    </row>
    <row r="23" spans="1:16" ht="40.5" customHeight="1">
      <c r="A23" s="31"/>
      <c r="B23" s="31"/>
      <c r="C23" s="31"/>
      <c r="D23" s="31"/>
      <c r="E23" s="8" t="s">
        <v>71</v>
      </c>
      <c r="F23" s="2">
        <v>50</v>
      </c>
      <c r="G23" s="2" t="s">
        <v>158</v>
      </c>
      <c r="H23" s="2"/>
      <c r="I23" s="16">
        <v>40476</v>
      </c>
      <c r="J23" s="15">
        <f>I23+15</f>
        <v>40491</v>
      </c>
      <c r="K23" s="2" t="s">
        <v>114</v>
      </c>
      <c r="L23" s="2" t="s">
        <v>110</v>
      </c>
      <c r="M23" s="2" t="s">
        <v>198</v>
      </c>
      <c r="N23" s="2">
        <v>82456223</v>
      </c>
      <c r="O23" s="2">
        <v>18604516073</v>
      </c>
      <c r="P23" s="2"/>
    </row>
    <row r="24" spans="1:16" ht="39" customHeight="1">
      <c r="A24" s="31"/>
      <c r="B24" s="31"/>
      <c r="C24" s="31" t="s">
        <v>14</v>
      </c>
      <c r="D24" s="31" t="s">
        <v>13</v>
      </c>
      <c r="E24" s="8" t="s">
        <v>72</v>
      </c>
      <c r="F24" s="2">
        <v>150</v>
      </c>
      <c r="G24" s="2" t="s">
        <v>28</v>
      </c>
      <c r="H24" s="2" t="s">
        <v>98</v>
      </c>
      <c r="I24" s="16">
        <v>40504</v>
      </c>
      <c r="J24" s="15">
        <f t="shared" si="0"/>
        <v>40518</v>
      </c>
      <c r="K24" s="2" t="s">
        <v>103</v>
      </c>
      <c r="L24" s="2" t="s">
        <v>102</v>
      </c>
      <c r="M24" s="2" t="s">
        <v>104</v>
      </c>
      <c r="N24" s="2">
        <v>82456287</v>
      </c>
      <c r="O24" s="2">
        <v>13945688619</v>
      </c>
      <c r="P24" s="6" t="s">
        <v>105</v>
      </c>
    </row>
    <row r="25" spans="1:16" ht="21" customHeight="1">
      <c r="A25" s="31"/>
      <c r="B25" s="31"/>
      <c r="C25" s="31"/>
      <c r="D25" s="31"/>
      <c r="E25" s="8" t="s">
        <v>73</v>
      </c>
      <c r="F25" s="2">
        <v>50</v>
      </c>
      <c r="G25" s="2" t="s">
        <v>131</v>
      </c>
      <c r="H25" s="2"/>
      <c r="I25" s="8">
        <v>40502</v>
      </c>
      <c r="J25" s="5">
        <v>40517</v>
      </c>
      <c r="K25" s="2" t="s">
        <v>251</v>
      </c>
      <c r="L25" s="2" t="s">
        <v>252</v>
      </c>
      <c r="M25" s="2" t="s">
        <v>253</v>
      </c>
      <c r="N25" s="2">
        <v>88060553</v>
      </c>
      <c r="O25" s="2">
        <v>13836114529</v>
      </c>
      <c r="P25" s="22" t="s">
        <v>254</v>
      </c>
    </row>
    <row r="26" spans="1:16" ht="24" customHeight="1">
      <c r="A26" s="31"/>
      <c r="B26" s="31"/>
      <c r="C26" s="31"/>
      <c r="D26" s="31"/>
      <c r="E26" s="8" t="s">
        <v>74</v>
      </c>
      <c r="F26" s="2">
        <v>50</v>
      </c>
      <c r="G26" s="2" t="s">
        <v>24</v>
      </c>
      <c r="H26" s="2"/>
      <c r="I26" s="2" t="s">
        <v>233</v>
      </c>
      <c r="J26" s="10">
        <v>40529</v>
      </c>
      <c r="K26" s="2" t="s">
        <v>240</v>
      </c>
      <c r="L26" s="2" t="s">
        <v>241</v>
      </c>
      <c r="M26" s="2" t="s">
        <v>234</v>
      </c>
      <c r="N26" s="2" t="s">
        <v>235</v>
      </c>
      <c r="O26" s="2" t="s">
        <v>236</v>
      </c>
      <c r="P26" s="20" t="s">
        <v>237</v>
      </c>
    </row>
    <row r="27" spans="1:16" ht="41.25" customHeight="1">
      <c r="A27" s="31"/>
      <c r="B27" s="31"/>
      <c r="C27" s="31"/>
      <c r="D27" s="31"/>
      <c r="E27" s="8" t="s">
        <v>75</v>
      </c>
      <c r="F27" s="2">
        <v>50</v>
      </c>
      <c r="G27" s="2" t="s">
        <v>158</v>
      </c>
      <c r="H27" s="2"/>
      <c r="I27" s="16">
        <v>40461</v>
      </c>
      <c r="J27" s="15">
        <f>I27+15</f>
        <v>40476</v>
      </c>
      <c r="K27" s="2" t="s">
        <v>115</v>
      </c>
      <c r="L27" s="2" t="s">
        <v>110</v>
      </c>
      <c r="M27" s="2" t="s">
        <v>198</v>
      </c>
      <c r="N27" s="2">
        <v>82456223</v>
      </c>
      <c r="O27" s="2">
        <v>18604516073</v>
      </c>
      <c r="P27" s="13" t="s">
        <v>112</v>
      </c>
    </row>
    <row r="28" spans="1:16" ht="21" customHeight="1">
      <c r="A28" s="31"/>
      <c r="B28" s="31" t="s">
        <v>219</v>
      </c>
      <c r="C28" s="31" t="s">
        <v>76</v>
      </c>
      <c r="D28" s="31"/>
      <c r="E28" s="2"/>
      <c r="F28" s="2">
        <f>SUM(F29:F56)</f>
        <v>1600</v>
      </c>
      <c r="G28" s="2"/>
      <c r="H28" s="2"/>
      <c r="I28" s="2"/>
      <c r="J28" s="10"/>
      <c r="K28" s="2"/>
      <c r="L28" s="2"/>
      <c r="M28" s="2"/>
      <c r="N28" s="2"/>
      <c r="O28" s="2"/>
      <c r="P28" s="2"/>
    </row>
    <row r="29" spans="1:16" ht="27.75" customHeight="1">
      <c r="A29" s="31"/>
      <c r="B29" s="31"/>
      <c r="C29" s="2" t="s">
        <v>128</v>
      </c>
      <c r="D29" s="2" t="s">
        <v>16</v>
      </c>
      <c r="E29" s="2" t="s">
        <v>159</v>
      </c>
      <c r="F29" s="2">
        <v>25</v>
      </c>
      <c r="G29" s="2" t="s">
        <v>28</v>
      </c>
      <c r="H29" s="2" t="s">
        <v>160</v>
      </c>
      <c r="I29" s="5">
        <v>40521</v>
      </c>
      <c r="J29" s="10">
        <f t="shared" si="0"/>
        <v>40535</v>
      </c>
      <c r="K29" s="2" t="s">
        <v>99</v>
      </c>
      <c r="L29" s="2"/>
      <c r="M29" s="2" t="s">
        <v>100</v>
      </c>
      <c r="N29" s="2" t="s">
        <v>101</v>
      </c>
      <c r="O29" s="2">
        <v>13089981019</v>
      </c>
      <c r="P29" s="2"/>
    </row>
    <row r="30" spans="1:16" ht="30" customHeight="1">
      <c r="A30" s="31"/>
      <c r="B30" s="31"/>
      <c r="C30" s="2" t="s">
        <v>128</v>
      </c>
      <c r="D30" s="2" t="s">
        <v>17</v>
      </c>
      <c r="E30" s="2" t="s">
        <v>161</v>
      </c>
      <c r="F30" s="2">
        <v>50</v>
      </c>
      <c r="G30" s="2" t="s">
        <v>28</v>
      </c>
      <c r="H30" s="2" t="s">
        <v>106</v>
      </c>
      <c r="I30" s="5">
        <v>40519</v>
      </c>
      <c r="J30" s="10">
        <f t="shared" si="0"/>
        <v>40533</v>
      </c>
      <c r="K30" s="2" t="s">
        <v>108</v>
      </c>
      <c r="L30" s="2"/>
      <c r="M30" s="2" t="s">
        <v>109</v>
      </c>
      <c r="N30" s="2">
        <v>82456200</v>
      </c>
      <c r="O30" s="2">
        <v>15546377789</v>
      </c>
      <c r="P30" s="2"/>
    </row>
    <row r="31" spans="1:16" ht="28.5" customHeight="1">
      <c r="A31" s="31"/>
      <c r="B31" s="31"/>
      <c r="C31" s="31" t="s">
        <v>128</v>
      </c>
      <c r="D31" s="31" t="s">
        <v>18</v>
      </c>
      <c r="E31" s="2" t="s">
        <v>32</v>
      </c>
      <c r="F31" s="2">
        <v>50</v>
      </c>
      <c r="G31" s="2" t="s">
        <v>28</v>
      </c>
      <c r="H31" s="2" t="s">
        <v>81</v>
      </c>
      <c r="I31" s="5">
        <v>40491</v>
      </c>
      <c r="J31" s="10">
        <f t="shared" si="0"/>
        <v>40505</v>
      </c>
      <c r="K31" s="2" t="s">
        <v>82</v>
      </c>
      <c r="L31" s="2" t="s">
        <v>83</v>
      </c>
      <c r="M31" s="2" t="s">
        <v>84</v>
      </c>
      <c r="N31" s="2" t="s">
        <v>85</v>
      </c>
      <c r="O31" s="2">
        <v>18686850709</v>
      </c>
      <c r="P31" s="6" t="s">
        <v>86</v>
      </c>
    </row>
    <row r="32" spans="1:16" ht="21" customHeight="1">
      <c r="A32" s="31"/>
      <c r="B32" s="31"/>
      <c r="C32" s="31"/>
      <c r="D32" s="31"/>
      <c r="E32" s="2" t="s">
        <v>33</v>
      </c>
      <c r="F32" s="2">
        <v>50</v>
      </c>
      <c r="G32" s="2" t="s">
        <v>133</v>
      </c>
      <c r="H32" s="2" t="s">
        <v>255</v>
      </c>
      <c r="I32" s="2" t="s">
        <v>256</v>
      </c>
      <c r="J32" s="2" t="s">
        <v>257</v>
      </c>
      <c r="K32" s="2" t="s">
        <v>258</v>
      </c>
      <c r="L32" s="2" t="s">
        <v>259</v>
      </c>
      <c r="M32" s="2" t="s">
        <v>260</v>
      </c>
      <c r="N32" s="2" t="s">
        <v>261</v>
      </c>
      <c r="O32" s="18" t="s">
        <v>262</v>
      </c>
      <c r="P32" s="23" t="s">
        <v>263</v>
      </c>
    </row>
    <row r="33" spans="1:16" ht="15.75" customHeight="1">
      <c r="A33" s="31"/>
      <c r="B33" s="31"/>
      <c r="C33" s="31"/>
      <c r="D33" s="31"/>
      <c r="E33" s="2" t="s">
        <v>34</v>
      </c>
      <c r="F33" s="2">
        <v>50</v>
      </c>
      <c r="G33" s="2" t="s">
        <v>162</v>
      </c>
      <c r="H33" s="2" t="s">
        <v>270</v>
      </c>
      <c r="I33" s="2" t="s">
        <v>271</v>
      </c>
      <c r="J33" s="10" t="s">
        <v>272</v>
      </c>
      <c r="K33" s="2" t="s">
        <v>273</v>
      </c>
      <c r="L33" s="2" t="s">
        <v>274</v>
      </c>
      <c r="M33" s="2" t="s">
        <v>275</v>
      </c>
      <c r="N33" s="2" t="s">
        <v>276</v>
      </c>
      <c r="O33" s="2" t="s">
        <v>277</v>
      </c>
      <c r="P33" s="20" t="s">
        <v>278</v>
      </c>
    </row>
    <row r="34" spans="1:16" ht="31.5" customHeight="1">
      <c r="A34" s="31"/>
      <c r="B34" s="31"/>
      <c r="C34" s="2" t="s">
        <v>128</v>
      </c>
      <c r="D34" s="2" t="s">
        <v>19</v>
      </c>
      <c r="E34" s="2" t="s">
        <v>35</v>
      </c>
      <c r="F34" s="2">
        <v>25</v>
      </c>
      <c r="G34" s="2" t="s">
        <v>28</v>
      </c>
      <c r="H34" s="2" t="s">
        <v>160</v>
      </c>
      <c r="I34" s="5">
        <v>40474</v>
      </c>
      <c r="J34" s="10">
        <f t="shared" si="0"/>
        <v>40488</v>
      </c>
      <c r="K34" s="2" t="s">
        <v>99</v>
      </c>
      <c r="L34" s="2"/>
      <c r="M34" s="2" t="s">
        <v>163</v>
      </c>
      <c r="N34" s="2" t="s">
        <v>164</v>
      </c>
      <c r="O34" s="2">
        <v>13766895026</v>
      </c>
      <c r="P34" s="2"/>
    </row>
    <row r="35" spans="1:16" ht="32.25" customHeight="1">
      <c r="A35" s="31"/>
      <c r="B35" s="31"/>
      <c r="C35" s="31" t="s">
        <v>128</v>
      </c>
      <c r="D35" s="31" t="s">
        <v>20</v>
      </c>
      <c r="E35" s="2" t="s">
        <v>36</v>
      </c>
      <c r="F35" s="2">
        <v>50</v>
      </c>
      <c r="G35" s="2" t="s">
        <v>28</v>
      </c>
      <c r="H35" s="2" t="s">
        <v>87</v>
      </c>
      <c r="I35" s="5">
        <v>40491</v>
      </c>
      <c r="J35" s="10">
        <f t="shared" si="0"/>
        <v>40505</v>
      </c>
      <c r="K35" s="2" t="s">
        <v>88</v>
      </c>
      <c r="L35" s="2" t="s">
        <v>83</v>
      </c>
      <c r="M35" s="2" t="s">
        <v>89</v>
      </c>
      <c r="N35" s="2" t="s">
        <v>90</v>
      </c>
      <c r="O35" s="2">
        <v>18686850709</v>
      </c>
      <c r="P35" s="6" t="s">
        <v>86</v>
      </c>
    </row>
    <row r="36" spans="1:16" ht="24" customHeight="1">
      <c r="A36" s="31"/>
      <c r="B36" s="31"/>
      <c r="C36" s="31"/>
      <c r="D36" s="31"/>
      <c r="E36" s="2" t="s">
        <v>37</v>
      </c>
      <c r="F36" s="2">
        <v>50</v>
      </c>
      <c r="G36" s="2" t="s">
        <v>133</v>
      </c>
      <c r="H36" s="2" t="s">
        <v>255</v>
      </c>
      <c r="I36" s="2" t="s">
        <v>264</v>
      </c>
      <c r="J36" s="2" t="s">
        <v>265</v>
      </c>
      <c r="K36" s="2" t="s">
        <v>258</v>
      </c>
      <c r="L36" s="2" t="s">
        <v>266</v>
      </c>
      <c r="M36" s="2" t="s">
        <v>260</v>
      </c>
      <c r="N36" s="2" t="s">
        <v>261</v>
      </c>
      <c r="O36" s="18" t="s">
        <v>262</v>
      </c>
      <c r="P36" s="23" t="s">
        <v>263</v>
      </c>
    </row>
    <row r="37" spans="1:16" ht="16.5" customHeight="1">
      <c r="A37" s="31"/>
      <c r="B37" s="31"/>
      <c r="C37" s="31"/>
      <c r="D37" s="31"/>
      <c r="E37" s="2" t="s">
        <v>38</v>
      </c>
      <c r="F37" s="2">
        <v>50</v>
      </c>
      <c r="G37" s="2" t="s">
        <v>162</v>
      </c>
      <c r="H37" s="2" t="s">
        <v>279</v>
      </c>
      <c r="I37" s="2" t="s">
        <v>271</v>
      </c>
      <c r="J37" s="10" t="s">
        <v>272</v>
      </c>
      <c r="K37" s="2" t="s">
        <v>273</v>
      </c>
      <c r="L37" s="2" t="s">
        <v>274</v>
      </c>
      <c r="M37" s="2" t="s">
        <v>275</v>
      </c>
      <c r="N37" s="2" t="s">
        <v>276</v>
      </c>
      <c r="O37" s="2" t="s">
        <v>277</v>
      </c>
      <c r="P37" s="20" t="s">
        <v>278</v>
      </c>
    </row>
    <row r="38" spans="1:16" ht="47.25" customHeight="1">
      <c r="A38" s="31"/>
      <c r="B38" s="31"/>
      <c r="C38" s="2" t="s">
        <v>128</v>
      </c>
      <c r="D38" s="2" t="s">
        <v>21</v>
      </c>
      <c r="E38" s="2" t="s">
        <v>39</v>
      </c>
      <c r="F38" s="2">
        <v>50</v>
      </c>
      <c r="G38" s="2" t="s">
        <v>28</v>
      </c>
      <c r="H38" s="3" t="s">
        <v>181</v>
      </c>
      <c r="I38" s="16">
        <v>40495</v>
      </c>
      <c r="J38" s="10">
        <f t="shared" si="0"/>
        <v>40509</v>
      </c>
      <c r="K38" s="3" t="s">
        <v>186</v>
      </c>
      <c r="L38" s="3" t="s">
        <v>215</v>
      </c>
      <c r="M38" s="3" t="s">
        <v>192</v>
      </c>
      <c r="N38" s="3">
        <v>82456376</v>
      </c>
      <c r="O38" s="3" t="s">
        <v>207</v>
      </c>
      <c r="P38" s="12" t="s">
        <v>193</v>
      </c>
    </row>
    <row r="39" spans="1:16" ht="28.5" customHeight="1">
      <c r="A39" s="31"/>
      <c r="B39" s="31"/>
      <c r="C39" s="31" t="s">
        <v>128</v>
      </c>
      <c r="D39" s="31" t="s">
        <v>22</v>
      </c>
      <c r="E39" s="2" t="s">
        <v>40</v>
      </c>
      <c r="F39" s="2">
        <v>50</v>
      </c>
      <c r="G39" s="2" t="s">
        <v>28</v>
      </c>
      <c r="H39" s="2" t="s">
        <v>87</v>
      </c>
      <c r="I39" s="5">
        <v>40491</v>
      </c>
      <c r="J39" s="10">
        <f t="shared" si="0"/>
        <v>40505</v>
      </c>
      <c r="K39" s="2" t="s">
        <v>88</v>
      </c>
      <c r="L39" s="2" t="s">
        <v>91</v>
      </c>
      <c r="M39" s="2" t="s">
        <v>89</v>
      </c>
      <c r="N39" s="2" t="s">
        <v>90</v>
      </c>
      <c r="O39" s="2">
        <v>18686850709</v>
      </c>
      <c r="P39" s="6" t="s">
        <v>86</v>
      </c>
    </row>
    <row r="40" spans="1:16" ht="20.25" customHeight="1">
      <c r="A40" s="31"/>
      <c r="B40" s="31"/>
      <c r="C40" s="31"/>
      <c r="D40" s="31"/>
      <c r="E40" s="2" t="s">
        <v>41</v>
      </c>
      <c r="F40" s="2">
        <v>50</v>
      </c>
      <c r="G40" s="2" t="s">
        <v>133</v>
      </c>
      <c r="H40" s="2" t="s">
        <v>255</v>
      </c>
      <c r="I40" s="2" t="s">
        <v>267</v>
      </c>
      <c r="J40" s="2" t="s">
        <v>268</v>
      </c>
      <c r="K40" s="2" t="s">
        <v>258</v>
      </c>
      <c r="L40" s="2" t="s">
        <v>269</v>
      </c>
      <c r="M40" s="2" t="s">
        <v>260</v>
      </c>
      <c r="N40" s="2" t="s">
        <v>261</v>
      </c>
      <c r="O40" s="18" t="s">
        <v>262</v>
      </c>
      <c r="P40" s="23" t="s">
        <v>263</v>
      </c>
    </row>
    <row r="41" spans="1:16" ht="23.25" customHeight="1">
      <c r="A41" s="31"/>
      <c r="B41" s="31"/>
      <c r="C41" s="31"/>
      <c r="D41" s="31"/>
      <c r="E41" s="2" t="s">
        <v>42</v>
      </c>
      <c r="F41" s="2">
        <v>50</v>
      </c>
      <c r="G41" s="2" t="s">
        <v>162</v>
      </c>
      <c r="H41" s="2" t="s">
        <v>280</v>
      </c>
      <c r="I41" s="2" t="s">
        <v>271</v>
      </c>
      <c r="J41" s="10" t="s">
        <v>272</v>
      </c>
      <c r="K41" s="2" t="s">
        <v>273</v>
      </c>
      <c r="L41" s="2" t="s">
        <v>274</v>
      </c>
      <c r="M41" s="2" t="s">
        <v>275</v>
      </c>
      <c r="N41" s="2" t="s">
        <v>276</v>
      </c>
      <c r="O41" s="2" t="s">
        <v>277</v>
      </c>
      <c r="P41" s="20" t="s">
        <v>278</v>
      </c>
    </row>
    <row r="42" spans="1:16" ht="42.75" customHeight="1">
      <c r="A42" s="31"/>
      <c r="B42" s="31"/>
      <c r="C42" s="31" t="s">
        <v>128</v>
      </c>
      <c r="D42" s="31" t="s">
        <v>23</v>
      </c>
      <c r="E42" s="2" t="s">
        <v>43</v>
      </c>
      <c r="F42" s="2">
        <v>150</v>
      </c>
      <c r="G42" s="2" t="s">
        <v>28</v>
      </c>
      <c r="H42" s="2" t="s">
        <v>106</v>
      </c>
      <c r="I42" s="5">
        <v>40493</v>
      </c>
      <c r="J42" s="10">
        <f t="shared" si="0"/>
        <v>40507</v>
      </c>
      <c r="K42" s="2" t="s">
        <v>103</v>
      </c>
      <c r="L42" s="2" t="s">
        <v>176</v>
      </c>
      <c r="M42" s="2" t="s">
        <v>165</v>
      </c>
      <c r="N42" s="2">
        <v>82456386</v>
      </c>
      <c r="O42" s="2">
        <v>13766800716</v>
      </c>
      <c r="P42" s="2"/>
    </row>
    <row r="43" spans="1:16" ht="24.75" customHeight="1">
      <c r="A43" s="31"/>
      <c r="B43" s="31"/>
      <c r="C43" s="31"/>
      <c r="D43" s="31"/>
      <c r="E43" s="2" t="s">
        <v>44</v>
      </c>
      <c r="F43" s="2">
        <v>50</v>
      </c>
      <c r="G43" s="2" t="s">
        <v>24</v>
      </c>
      <c r="H43" s="2"/>
      <c r="I43" s="2" t="s">
        <v>233</v>
      </c>
      <c r="J43" s="10">
        <v>40529</v>
      </c>
      <c r="K43" s="2" t="s">
        <v>240</v>
      </c>
      <c r="L43" s="2" t="s">
        <v>241</v>
      </c>
      <c r="M43" s="2" t="s">
        <v>238</v>
      </c>
      <c r="N43" s="2" t="s">
        <v>239</v>
      </c>
      <c r="O43" s="2">
        <v>13339595068</v>
      </c>
      <c r="P43" s="2"/>
    </row>
    <row r="44" spans="1:16" ht="42.75" customHeight="1">
      <c r="A44" s="31"/>
      <c r="B44" s="31"/>
      <c r="C44" s="2" t="s">
        <v>128</v>
      </c>
      <c r="D44" s="2" t="s">
        <v>25</v>
      </c>
      <c r="E44" s="2" t="s">
        <v>45</v>
      </c>
      <c r="F44" s="2">
        <v>100</v>
      </c>
      <c r="G44" s="2" t="s">
        <v>28</v>
      </c>
      <c r="H44" s="2" t="s">
        <v>93</v>
      </c>
      <c r="I44" s="5">
        <v>40506</v>
      </c>
      <c r="J44" s="10">
        <f t="shared" si="0"/>
        <v>40520</v>
      </c>
      <c r="K44" s="2" t="s">
        <v>94</v>
      </c>
      <c r="L44" s="2" t="s">
        <v>95</v>
      </c>
      <c r="M44" s="2" t="s">
        <v>92</v>
      </c>
      <c r="N44" s="2" t="s">
        <v>96</v>
      </c>
      <c r="O44" s="14" t="s">
        <v>166</v>
      </c>
      <c r="P44" s="2"/>
    </row>
    <row r="45" spans="1:16" ht="36" customHeight="1">
      <c r="A45" s="31"/>
      <c r="B45" s="31"/>
      <c r="C45" s="2" t="s">
        <v>14</v>
      </c>
      <c r="D45" s="2" t="s">
        <v>16</v>
      </c>
      <c r="E45" s="2" t="s">
        <v>46</v>
      </c>
      <c r="F45" s="2">
        <v>25</v>
      </c>
      <c r="G45" s="2" t="s">
        <v>28</v>
      </c>
      <c r="H45" s="2" t="s">
        <v>160</v>
      </c>
      <c r="I45" s="16">
        <v>40521</v>
      </c>
      <c r="J45" s="15">
        <f t="shared" si="0"/>
        <v>40535</v>
      </c>
      <c r="K45" s="2" t="s">
        <v>99</v>
      </c>
      <c r="L45" s="2"/>
      <c r="M45" s="2" t="s">
        <v>100</v>
      </c>
      <c r="N45" s="2" t="s">
        <v>101</v>
      </c>
      <c r="O45" s="2">
        <v>13089981019</v>
      </c>
      <c r="P45" s="2"/>
    </row>
    <row r="46" spans="1:16" ht="39.75" customHeight="1">
      <c r="A46" s="31"/>
      <c r="B46" s="31"/>
      <c r="C46" s="2" t="s">
        <v>14</v>
      </c>
      <c r="D46" s="2" t="s">
        <v>26</v>
      </c>
      <c r="E46" s="2" t="s">
        <v>47</v>
      </c>
      <c r="F46" s="2">
        <v>50</v>
      </c>
      <c r="G46" s="2" t="s">
        <v>28</v>
      </c>
      <c r="H46" s="3" t="s">
        <v>181</v>
      </c>
      <c r="I46" s="16">
        <v>40551</v>
      </c>
      <c r="J46" s="15">
        <f t="shared" si="0"/>
        <v>40565</v>
      </c>
      <c r="K46" s="3" t="s">
        <v>186</v>
      </c>
      <c r="L46" s="3" t="s">
        <v>215</v>
      </c>
      <c r="M46" s="3" t="s">
        <v>194</v>
      </c>
      <c r="N46" s="3">
        <v>82456379</v>
      </c>
      <c r="O46" s="3" t="s">
        <v>208</v>
      </c>
      <c r="P46" s="12" t="s">
        <v>195</v>
      </c>
    </row>
    <row r="47" spans="1:16" ht="30" customHeight="1">
      <c r="A47" s="31"/>
      <c r="B47" s="31"/>
      <c r="C47" s="2" t="s">
        <v>14</v>
      </c>
      <c r="D47" s="2" t="s">
        <v>18</v>
      </c>
      <c r="E47" s="2" t="s">
        <v>48</v>
      </c>
      <c r="F47" s="2">
        <v>50</v>
      </c>
      <c r="G47" s="2" t="s">
        <v>28</v>
      </c>
      <c r="H47" s="2" t="s">
        <v>87</v>
      </c>
      <c r="I47" s="5">
        <v>40534</v>
      </c>
      <c r="J47" s="10">
        <f t="shared" si="0"/>
        <v>40548</v>
      </c>
      <c r="K47" s="2" t="s">
        <v>88</v>
      </c>
      <c r="L47" s="2" t="s">
        <v>91</v>
      </c>
      <c r="M47" s="2" t="s">
        <v>89</v>
      </c>
      <c r="N47" s="2" t="s">
        <v>90</v>
      </c>
      <c r="O47" s="2">
        <v>18686850709</v>
      </c>
      <c r="P47" s="6" t="s">
        <v>86</v>
      </c>
    </row>
    <row r="48" spans="1:16" ht="27" customHeight="1">
      <c r="A48" s="31"/>
      <c r="B48" s="31"/>
      <c r="C48" s="2" t="s">
        <v>14</v>
      </c>
      <c r="D48" s="2" t="s">
        <v>19</v>
      </c>
      <c r="E48" s="2" t="s">
        <v>49</v>
      </c>
      <c r="F48" s="2">
        <v>25</v>
      </c>
      <c r="G48" s="2" t="s">
        <v>28</v>
      </c>
      <c r="H48" s="2" t="s">
        <v>160</v>
      </c>
      <c r="I48" s="5">
        <v>40474</v>
      </c>
      <c r="J48" s="10">
        <f t="shared" si="0"/>
        <v>40488</v>
      </c>
      <c r="K48" s="2" t="s">
        <v>99</v>
      </c>
      <c r="L48" s="2"/>
      <c r="M48" s="2" t="s">
        <v>163</v>
      </c>
      <c r="N48" s="2" t="s">
        <v>164</v>
      </c>
      <c r="O48" s="2">
        <v>13766895026</v>
      </c>
      <c r="P48" s="2"/>
    </row>
    <row r="49" spans="1:16" ht="32.25" customHeight="1">
      <c r="A49" s="31"/>
      <c r="B49" s="31"/>
      <c r="C49" s="31" t="s">
        <v>14</v>
      </c>
      <c r="D49" s="31" t="s">
        <v>27</v>
      </c>
      <c r="E49" s="2" t="s">
        <v>50</v>
      </c>
      <c r="F49" s="2">
        <v>50</v>
      </c>
      <c r="G49" s="2" t="s">
        <v>28</v>
      </c>
      <c r="H49" s="2" t="s">
        <v>87</v>
      </c>
      <c r="I49" s="5">
        <v>40534</v>
      </c>
      <c r="J49" s="10">
        <f t="shared" si="0"/>
        <v>40548</v>
      </c>
      <c r="K49" s="2" t="s">
        <v>88</v>
      </c>
      <c r="L49" s="2" t="s">
        <v>91</v>
      </c>
      <c r="M49" s="2" t="s">
        <v>89</v>
      </c>
      <c r="N49" s="2" t="s">
        <v>90</v>
      </c>
      <c r="O49" s="2">
        <v>18686850709</v>
      </c>
      <c r="P49" s="6" t="s">
        <v>86</v>
      </c>
    </row>
    <row r="50" spans="1:16" ht="18.75" customHeight="1">
      <c r="A50" s="31"/>
      <c r="B50" s="31"/>
      <c r="C50" s="31"/>
      <c r="D50" s="31"/>
      <c r="E50" s="2" t="s">
        <v>51</v>
      </c>
      <c r="F50" s="2">
        <v>50</v>
      </c>
      <c r="G50" s="2" t="s">
        <v>131</v>
      </c>
      <c r="H50" s="2"/>
      <c r="I50" s="8">
        <v>40502</v>
      </c>
      <c r="J50" s="5">
        <v>40517</v>
      </c>
      <c r="K50" s="2" t="s">
        <v>251</v>
      </c>
      <c r="L50" s="2" t="s">
        <v>252</v>
      </c>
      <c r="M50" s="2" t="s">
        <v>253</v>
      </c>
      <c r="N50" s="2">
        <v>88060553</v>
      </c>
      <c r="O50" s="2">
        <v>13836114529</v>
      </c>
      <c r="P50" s="22" t="s">
        <v>254</v>
      </c>
    </row>
    <row r="51" spans="1:16" ht="42" customHeight="1">
      <c r="A51" s="31"/>
      <c r="B51" s="31"/>
      <c r="C51" s="2" t="s">
        <v>14</v>
      </c>
      <c r="D51" s="2" t="s">
        <v>21</v>
      </c>
      <c r="E51" s="2" t="s">
        <v>52</v>
      </c>
      <c r="F51" s="2">
        <v>50</v>
      </c>
      <c r="G51" s="2" t="s">
        <v>28</v>
      </c>
      <c r="H51" s="3" t="s">
        <v>181</v>
      </c>
      <c r="I51" s="5">
        <v>40495</v>
      </c>
      <c r="J51" s="10">
        <f t="shared" si="0"/>
        <v>40509</v>
      </c>
      <c r="K51" s="3" t="s">
        <v>186</v>
      </c>
      <c r="L51" s="3" t="s">
        <v>215</v>
      </c>
      <c r="M51" s="3" t="s">
        <v>209</v>
      </c>
      <c r="N51" s="3">
        <v>82456376</v>
      </c>
      <c r="O51" s="3" t="s">
        <v>210</v>
      </c>
      <c r="P51" s="12" t="s">
        <v>193</v>
      </c>
    </row>
    <row r="52" spans="1:16" ht="30" customHeight="1">
      <c r="A52" s="31"/>
      <c r="B52" s="31"/>
      <c r="C52" s="31" t="s">
        <v>14</v>
      </c>
      <c r="D52" s="31" t="s">
        <v>22</v>
      </c>
      <c r="E52" s="2" t="s">
        <v>53</v>
      </c>
      <c r="F52" s="2">
        <v>50</v>
      </c>
      <c r="G52" s="2" t="s">
        <v>28</v>
      </c>
      <c r="H52" s="2" t="s">
        <v>87</v>
      </c>
      <c r="I52" s="5">
        <v>40534</v>
      </c>
      <c r="J52" s="10">
        <f t="shared" si="0"/>
        <v>40548</v>
      </c>
      <c r="K52" s="2" t="s">
        <v>88</v>
      </c>
      <c r="L52" s="2" t="s">
        <v>91</v>
      </c>
      <c r="M52" s="2" t="s">
        <v>89</v>
      </c>
      <c r="N52" s="2" t="s">
        <v>90</v>
      </c>
      <c r="O52" s="2">
        <v>18686850709</v>
      </c>
      <c r="P52" s="6" t="s">
        <v>86</v>
      </c>
    </row>
    <row r="53" spans="1:16" ht="21.75" customHeight="1">
      <c r="A53" s="31"/>
      <c r="B53" s="31"/>
      <c r="C53" s="31"/>
      <c r="D53" s="31"/>
      <c r="E53" s="2" t="s">
        <v>54</v>
      </c>
      <c r="F53" s="2">
        <v>50</v>
      </c>
      <c r="G53" s="2" t="s">
        <v>131</v>
      </c>
      <c r="H53" s="2"/>
      <c r="I53" s="8">
        <v>40502</v>
      </c>
      <c r="J53" s="5">
        <v>40517</v>
      </c>
      <c r="K53" s="2" t="s">
        <v>251</v>
      </c>
      <c r="L53" s="2" t="s">
        <v>252</v>
      </c>
      <c r="M53" s="2" t="s">
        <v>253</v>
      </c>
      <c r="N53" s="2">
        <v>88060553</v>
      </c>
      <c r="O53" s="2">
        <v>13836114529</v>
      </c>
      <c r="P53" s="22"/>
    </row>
    <row r="54" spans="1:16" ht="40.5" customHeight="1">
      <c r="A54" s="31"/>
      <c r="B54" s="31"/>
      <c r="C54" s="31" t="s">
        <v>14</v>
      </c>
      <c r="D54" s="31" t="s">
        <v>23</v>
      </c>
      <c r="E54" s="2" t="s">
        <v>55</v>
      </c>
      <c r="F54" s="2">
        <v>150</v>
      </c>
      <c r="G54" s="2" t="s">
        <v>28</v>
      </c>
      <c r="H54" s="2" t="s">
        <v>106</v>
      </c>
      <c r="I54" s="5">
        <v>40538</v>
      </c>
      <c r="J54" s="10">
        <f t="shared" si="0"/>
        <v>40552</v>
      </c>
      <c r="K54" s="2" t="s">
        <v>103</v>
      </c>
      <c r="L54" s="2" t="s">
        <v>176</v>
      </c>
      <c r="M54" s="2" t="s">
        <v>136</v>
      </c>
      <c r="N54" s="2">
        <v>82456207</v>
      </c>
      <c r="O54" s="2">
        <v>13115558558</v>
      </c>
      <c r="P54" s="6" t="s">
        <v>107</v>
      </c>
    </row>
    <row r="55" spans="1:16" ht="21" customHeight="1">
      <c r="A55" s="31"/>
      <c r="B55" s="31"/>
      <c r="C55" s="31"/>
      <c r="D55" s="31"/>
      <c r="E55" s="2" t="s">
        <v>56</v>
      </c>
      <c r="F55" s="2">
        <v>50</v>
      </c>
      <c r="G55" s="2" t="s">
        <v>131</v>
      </c>
      <c r="H55" s="2"/>
      <c r="I55" s="8">
        <v>40502</v>
      </c>
      <c r="J55" s="5">
        <v>40517</v>
      </c>
      <c r="K55" s="2" t="s">
        <v>251</v>
      </c>
      <c r="L55" s="2" t="s">
        <v>252</v>
      </c>
      <c r="M55" s="2" t="s">
        <v>253</v>
      </c>
      <c r="N55" s="2">
        <v>88060553</v>
      </c>
      <c r="O55" s="2">
        <v>13836114529</v>
      </c>
      <c r="P55" s="22" t="s">
        <v>254</v>
      </c>
    </row>
    <row r="56" spans="1:16" ht="46.5" customHeight="1">
      <c r="A56" s="31"/>
      <c r="B56" s="31"/>
      <c r="C56" s="2" t="s">
        <v>14</v>
      </c>
      <c r="D56" s="2" t="s">
        <v>25</v>
      </c>
      <c r="E56" s="2" t="s">
        <v>57</v>
      </c>
      <c r="F56" s="2">
        <v>100</v>
      </c>
      <c r="G56" s="2" t="s">
        <v>28</v>
      </c>
      <c r="H56" s="2" t="s">
        <v>93</v>
      </c>
      <c r="I56" s="5">
        <v>40506</v>
      </c>
      <c r="J56" s="10">
        <f t="shared" si="0"/>
        <v>40520</v>
      </c>
      <c r="K56" s="2" t="s">
        <v>94</v>
      </c>
      <c r="L56" s="2" t="s">
        <v>95</v>
      </c>
      <c r="M56" s="2" t="s">
        <v>92</v>
      </c>
      <c r="N56" s="2" t="s">
        <v>96</v>
      </c>
      <c r="O56" s="14" t="s">
        <v>97</v>
      </c>
      <c r="P56" s="2"/>
    </row>
    <row r="57" spans="1:16" ht="21" customHeight="1">
      <c r="A57" s="31"/>
      <c r="B57" s="31" t="s">
        <v>220</v>
      </c>
      <c r="C57" s="31" t="s">
        <v>77</v>
      </c>
      <c r="D57" s="31"/>
      <c r="E57" s="2"/>
      <c r="F57" s="2">
        <f>F58+F59</f>
        <v>100</v>
      </c>
      <c r="G57" s="2"/>
      <c r="H57" s="2"/>
      <c r="I57" s="2"/>
      <c r="J57" s="10"/>
      <c r="K57" s="2"/>
      <c r="L57" s="2"/>
      <c r="M57" s="2"/>
      <c r="N57" s="2"/>
      <c r="O57" s="2"/>
      <c r="P57" s="2"/>
    </row>
    <row r="58" spans="1:16" ht="53.25" customHeight="1">
      <c r="A58" s="31"/>
      <c r="B58" s="31"/>
      <c r="C58" s="2" t="s">
        <v>128</v>
      </c>
      <c r="D58" s="2" t="s">
        <v>135</v>
      </c>
      <c r="E58" s="2" t="s">
        <v>167</v>
      </c>
      <c r="F58" s="2">
        <v>50</v>
      </c>
      <c r="G58" s="2" t="s">
        <v>168</v>
      </c>
      <c r="H58" s="2" t="s">
        <v>113</v>
      </c>
      <c r="I58" s="5">
        <v>40475</v>
      </c>
      <c r="J58" s="15">
        <f>I58+15</f>
        <v>40490</v>
      </c>
      <c r="K58" s="2" t="s">
        <v>174</v>
      </c>
      <c r="L58" s="2" t="s">
        <v>110</v>
      </c>
      <c r="M58" s="2" t="s">
        <v>111</v>
      </c>
      <c r="N58" s="2">
        <v>82456370</v>
      </c>
      <c r="O58" s="2">
        <v>13766960680</v>
      </c>
      <c r="P58" s="6" t="s">
        <v>112</v>
      </c>
    </row>
    <row r="59" spans="1:16" ht="51" customHeight="1">
      <c r="A59" s="31"/>
      <c r="B59" s="31"/>
      <c r="C59" s="2" t="s">
        <v>128</v>
      </c>
      <c r="D59" s="2" t="s">
        <v>132</v>
      </c>
      <c r="E59" s="2" t="s">
        <v>169</v>
      </c>
      <c r="F59" s="2">
        <v>50</v>
      </c>
      <c r="G59" s="2" t="s">
        <v>168</v>
      </c>
      <c r="H59" s="2" t="s">
        <v>113</v>
      </c>
      <c r="I59" s="5">
        <v>40475</v>
      </c>
      <c r="J59" s="15">
        <f>I59+15</f>
        <v>40490</v>
      </c>
      <c r="K59" s="2" t="s">
        <v>175</v>
      </c>
      <c r="L59" s="2" t="s">
        <v>110</v>
      </c>
      <c r="M59" s="2" t="s">
        <v>111</v>
      </c>
      <c r="N59" s="2">
        <v>82456370</v>
      </c>
      <c r="O59" s="2">
        <v>13766960680</v>
      </c>
      <c r="P59" s="6" t="s">
        <v>112</v>
      </c>
    </row>
    <row r="60" spans="1:16" ht="19.5" customHeight="1">
      <c r="A60" s="31"/>
      <c r="B60" s="32" t="s">
        <v>222</v>
      </c>
      <c r="C60" s="31" t="s">
        <v>78</v>
      </c>
      <c r="D60" s="31"/>
      <c r="E60" s="2"/>
      <c r="F60" s="2">
        <f>F61</f>
        <v>60</v>
      </c>
      <c r="G60" s="2"/>
      <c r="H60" s="2"/>
      <c r="I60" s="2"/>
      <c r="J60" s="10"/>
      <c r="K60" s="2"/>
      <c r="L60" s="2"/>
      <c r="M60" s="2"/>
      <c r="N60" s="2"/>
      <c r="O60" s="2"/>
      <c r="P60" s="2"/>
    </row>
    <row r="61" spans="1:16" ht="26.25" customHeight="1">
      <c r="A61" s="31"/>
      <c r="B61" s="32"/>
      <c r="C61" s="31" t="s">
        <v>170</v>
      </c>
      <c r="D61" s="31"/>
      <c r="E61" s="2">
        <v>2.4</v>
      </c>
      <c r="F61" s="2">
        <v>60</v>
      </c>
      <c r="G61" s="2" t="s">
        <v>171</v>
      </c>
      <c r="H61" s="2"/>
      <c r="I61" s="2" t="s">
        <v>197</v>
      </c>
      <c r="J61" s="10"/>
      <c r="K61" s="2"/>
      <c r="L61" s="2"/>
      <c r="M61" s="2" t="s">
        <v>198</v>
      </c>
      <c r="N61" s="2">
        <v>82456223</v>
      </c>
      <c r="O61" s="2">
        <v>18604516073</v>
      </c>
      <c r="P61" s="13" t="s">
        <v>112</v>
      </c>
    </row>
    <row r="62" spans="1:16" ht="19.5" customHeight="1">
      <c r="A62" s="31"/>
      <c r="B62" s="32" t="s">
        <v>221</v>
      </c>
      <c r="C62" s="31" t="s">
        <v>79</v>
      </c>
      <c r="D62" s="31"/>
      <c r="E62" s="2"/>
      <c r="F62" s="2">
        <f>F63</f>
        <v>200</v>
      </c>
      <c r="G62" s="2"/>
      <c r="H62" s="2"/>
      <c r="I62" s="2"/>
      <c r="J62" s="10"/>
      <c r="K62" s="2"/>
      <c r="L62" s="2"/>
      <c r="M62" s="2"/>
      <c r="N62" s="2"/>
      <c r="O62" s="2"/>
      <c r="P62" s="2"/>
    </row>
    <row r="63" spans="1:16" ht="62.25" customHeight="1">
      <c r="A63" s="31"/>
      <c r="B63" s="32"/>
      <c r="C63" s="31" t="s">
        <v>172</v>
      </c>
      <c r="D63" s="31"/>
      <c r="E63" s="2" t="s">
        <v>173</v>
      </c>
      <c r="F63" s="2">
        <v>200</v>
      </c>
      <c r="G63" s="2" t="s">
        <v>28</v>
      </c>
      <c r="H63" s="2" t="s">
        <v>196</v>
      </c>
      <c r="I63" s="5">
        <v>40459</v>
      </c>
      <c r="J63" s="10">
        <f t="shared" si="0"/>
        <v>40473</v>
      </c>
      <c r="K63" s="9" t="s">
        <v>152</v>
      </c>
      <c r="L63" s="9" t="s">
        <v>153</v>
      </c>
      <c r="M63" s="2" t="s">
        <v>198</v>
      </c>
      <c r="N63" s="2">
        <v>82456223</v>
      </c>
      <c r="O63" s="2">
        <v>18604516073</v>
      </c>
      <c r="P63" s="13" t="s">
        <v>112</v>
      </c>
    </row>
    <row r="64" spans="2:16" ht="39.75" customHeight="1">
      <c r="B64" s="28" t="s">
        <v>225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2:6" ht="39.75" customHeight="1">
      <c r="B65" s="27"/>
      <c r="C65" s="27"/>
      <c r="D65" s="27"/>
      <c r="E65" s="27"/>
      <c r="F65" s="27"/>
    </row>
  </sheetData>
  <mergeCells count="40">
    <mergeCell ref="B60:B61"/>
    <mergeCell ref="C60:D60"/>
    <mergeCell ref="C61:D61"/>
    <mergeCell ref="B62:B63"/>
    <mergeCell ref="C62:D62"/>
    <mergeCell ref="C63:D63"/>
    <mergeCell ref="C54:C55"/>
    <mergeCell ref="D54:D55"/>
    <mergeCell ref="B57:B59"/>
    <mergeCell ref="C57:D57"/>
    <mergeCell ref="B28:B56"/>
    <mergeCell ref="C28:D28"/>
    <mergeCell ref="C31:C33"/>
    <mergeCell ref="D31:D33"/>
    <mergeCell ref="C35:C37"/>
    <mergeCell ref="D35:D37"/>
    <mergeCell ref="C49:C50"/>
    <mergeCell ref="D49:D50"/>
    <mergeCell ref="C52:C53"/>
    <mergeCell ref="D52:D53"/>
    <mergeCell ref="C39:C41"/>
    <mergeCell ref="D39:D41"/>
    <mergeCell ref="C42:C43"/>
    <mergeCell ref="D42:D43"/>
    <mergeCell ref="B11:B27"/>
    <mergeCell ref="C11:D11"/>
    <mergeCell ref="C21:C23"/>
    <mergeCell ref="D21:D23"/>
    <mergeCell ref="C24:C27"/>
    <mergeCell ref="D24:D27"/>
    <mergeCell ref="B65:C65"/>
    <mergeCell ref="D65:F65"/>
    <mergeCell ref="B64:P64"/>
    <mergeCell ref="A1:P1"/>
    <mergeCell ref="A3:D3"/>
    <mergeCell ref="A4:A9"/>
    <mergeCell ref="B4:D4"/>
    <mergeCell ref="B5:B9"/>
    <mergeCell ref="A10:A63"/>
    <mergeCell ref="B10:D10"/>
  </mergeCells>
  <hyperlinks>
    <hyperlink ref="P31" r:id="rId1" display="liguizhu923@163.com"/>
    <hyperlink ref="P35" r:id="rId2" display="liguizhu923@163.com"/>
    <hyperlink ref="P39" r:id="rId3" display="liguizhu923@163.com"/>
    <hyperlink ref="P47" r:id="rId4" display="liguizhu923@163.com"/>
    <hyperlink ref="P49" r:id="rId5" display="liguizhu923@163.com"/>
    <hyperlink ref="P52" r:id="rId6" display="liguizhu923@163.com"/>
    <hyperlink ref="P9" r:id="rId7" display="liujunfeng5566@163.com"/>
    <hyperlink ref="P19" r:id="rId8" display="liujunfeng5566@163.com"/>
    <hyperlink ref="P24" r:id="rId9" display="liujunfeng5566@163.com"/>
    <hyperlink ref="P8" r:id="rId10" display="liulan5588@yahoo.cn"/>
    <hyperlink ref="P54" r:id="rId11" display="liulan5588@yahoo.cn"/>
    <hyperlink ref="P58" r:id="rId12" display="sxglbgs0451@163.COM"/>
    <hyperlink ref="P59" r:id="rId13" display="sxglbgs0451@163.COM"/>
    <hyperlink ref="P13" r:id="rId14" display="hljxuhongyu@yahoo.com.cn"/>
    <hyperlink ref="P15" r:id="rId15" display="dnaand1319@sina.com"/>
    <hyperlink ref="P18" r:id="rId16" display="wh_hlj2200@126.com"/>
    <hyperlink ref="P38" r:id="rId17" display="jianghongibm@126.com"/>
    <hyperlink ref="P46" r:id="rId18" display="wwwwyy65@163.com"/>
    <hyperlink ref="P51" r:id="rId19" display="jianghongibm@126.com"/>
    <hyperlink ref="P63" r:id="rId20" display="sxglbgs0451@163.COM"/>
    <hyperlink ref="P27" r:id="rId21" display="sxglbgs0451@163.COM"/>
    <hyperlink ref="P61" r:id="rId22" display="sxglbgs0451@163.COM"/>
    <hyperlink ref="P6" r:id="rId23" display="3430911@163.com;741685353@qq.com "/>
    <hyperlink ref="P26" r:id="rId24" display="gaoyanhong007@126.com "/>
    <hyperlink ref="P22" r:id="rId25" display="Weichen_hrb@163.com&#10;"/>
    <hyperlink ref="P32" r:id="rId26" display="741685353@qq.com "/>
    <hyperlink ref="P36" r:id="rId27" display="741685353@qq.com "/>
    <hyperlink ref="P40" r:id="rId28" display="741685353@qq.com "/>
    <hyperlink ref="P33" r:id="rId29" display="jwctaoying@126.com"/>
    <hyperlink ref="P37" r:id="rId30" display="jwctaoying@126.com"/>
    <hyperlink ref="P41" r:id="rId31" display="jwctaoying@126.com"/>
  </hyperlinks>
  <printOptions horizontalCentered="1"/>
  <pageMargins left="0.15748031496062992" right="0.15748031496062992" top="0.7874015748031497" bottom="0.3937007874015748" header="0.5118110236220472" footer="0.31496062992125984"/>
  <pageSetup horizontalDpi="600" verticalDpi="600" orientation="landscape" paperSize="9" r:id="rId32"/>
  <headerFooter alignWithMargins="0">
    <oddFooter>&amp;C&amp;P共&amp;N页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2010-11-01T06:37:28Z</cp:lastPrinted>
  <dcterms:created xsi:type="dcterms:W3CDTF">1996-12-17T01:32:42Z</dcterms:created>
  <dcterms:modified xsi:type="dcterms:W3CDTF">2010-10-25T07:09:29Z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