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768" activeTab="11"/>
  </bookViews>
  <sheets>
    <sheet name="汇总表" sheetId="1" r:id="rId1"/>
    <sheet name="工业" sheetId="2" r:id="rId2"/>
    <sheet name="服务业" sheetId="3" r:id="rId3"/>
    <sheet name="农业" sheetId="4" r:id="rId4"/>
    <sheet name="城镇建设" sheetId="5" r:id="rId5"/>
    <sheet name="交通道路" sheetId="6" r:id="rId6"/>
    <sheet name="农田水利" sheetId="7" r:id="rId7"/>
    <sheet name="生态环境" sheetId="8" r:id="rId8"/>
    <sheet name="社会事业" sheetId="9" r:id="rId9"/>
    <sheet name="民生实事" sheetId="10" r:id="rId10"/>
    <sheet name="省、市在高淳区域工程" sheetId="11" r:id="rId11"/>
    <sheet name="储备" sheetId="12" r:id="rId12"/>
  </sheets>
  <definedNames>
    <definedName name="_xlnm._FilterDatabase" localSheetId="4" hidden="1">'城镇建设'!$A$3:$J$26</definedName>
    <definedName name="_xlnm._FilterDatabase" localSheetId="2" hidden="1">'服务业'!$A$3:$J$27</definedName>
    <definedName name="_xlnm._FilterDatabase" localSheetId="1" hidden="1">'工业'!$A$2:$J$50</definedName>
    <definedName name="_xlnm._FilterDatabase" localSheetId="5" hidden="1">'交通道路'!$A$3:$J$20</definedName>
    <definedName name="_xlnm._FilterDatabase" localSheetId="9" hidden="1">'民生实事'!$A$3:$J$34</definedName>
    <definedName name="_xlnm._FilterDatabase" localSheetId="6" hidden="1">'农田水利'!$A$3:$J$24</definedName>
    <definedName name="_xlnm._FilterDatabase" localSheetId="8" hidden="1">'社会事业'!$A$3:$J$14</definedName>
    <definedName name="_xlnm._FilterDatabase" localSheetId="7" hidden="1">'生态环境'!$A$3:$J$19</definedName>
    <definedName name="_xlnm.Print_Area" localSheetId="4">'城镇建设'!$A$1:$J$26</definedName>
    <definedName name="_xlnm.Print_Area" localSheetId="11">'储备'!$A$1:$G$20</definedName>
    <definedName name="_xlnm.Print_Area" localSheetId="2">'服务业'!$A$1:$J$27</definedName>
    <definedName name="_xlnm.Print_Area" localSheetId="1">'工业'!$A$1:$J$50</definedName>
    <definedName name="_xlnm.Print_Area" localSheetId="5">'交通道路'!$A$1:$J$20</definedName>
    <definedName name="_xlnm.Print_Area" localSheetId="9">'民生实事'!$A$1:$J$34</definedName>
    <definedName name="_xlnm.Print_Area" localSheetId="6">'农田水利'!$A$1:$J$24</definedName>
    <definedName name="_xlnm.Print_Area" localSheetId="3">'农业'!$A$1:$J$10</definedName>
    <definedName name="_xlnm.Print_Area" localSheetId="8">'社会事业'!$A$1:$J$14</definedName>
    <definedName name="_xlnm.Print_Area" localSheetId="7">'生态环境'!$A$1:$J$19</definedName>
    <definedName name="_xlnm.Print_Area" localSheetId="10">'省、市在高淳区域工程'!$A$1:$K$9</definedName>
    <definedName name="_xlnm.Print_Titles" localSheetId="4">'城镇建设'!$2:$3</definedName>
    <definedName name="_xlnm.Print_Titles" localSheetId="11">'储备'!$2:$3</definedName>
    <definedName name="_xlnm.Print_Titles" localSheetId="2">'服务业'!$2:$3</definedName>
    <definedName name="_xlnm.Print_Titles" localSheetId="1">'工业'!$2:$3</definedName>
    <definedName name="_xlnm.Print_Titles" localSheetId="5">'交通道路'!$2:$3</definedName>
    <definedName name="_xlnm.Print_Titles" localSheetId="9">'民生实事'!$2:$3</definedName>
    <definedName name="_xlnm.Print_Titles" localSheetId="6">'农田水利'!$2:$3</definedName>
    <definedName name="_xlnm.Print_Titles" localSheetId="7">'生态环境'!$2:$3</definedName>
  </definedNames>
  <calcPr fullCalcOnLoad="1"/>
</workbook>
</file>

<file path=xl/sharedStrings.xml><?xml version="1.0" encoding="utf-8"?>
<sst xmlns="http://schemas.openxmlformats.org/spreadsheetml/2006/main" count="1537" uniqueCount="790">
  <si>
    <t>单位：万元</t>
  </si>
  <si>
    <t>项目类别</t>
  </si>
  <si>
    <t>项目数</t>
  </si>
  <si>
    <t>总投资</t>
  </si>
  <si>
    <t>本年计划投资</t>
  </si>
  <si>
    <t>其中：</t>
  </si>
  <si>
    <t>新建项目数</t>
  </si>
  <si>
    <t>占比</t>
  </si>
  <si>
    <t>产业类项目</t>
  </si>
  <si>
    <t>工业类</t>
  </si>
  <si>
    <t>服务业类</t>
  </si>
  <si>
    <t>农业类</t>
  </si>
  <si>
    <t>小计</t>
  </si>
  <si>
    <t>非产业类项目</t>
  </si>
  <si>
    <t>城镇建设类</t>
  </si>
  <si>
    <t>交通道路类</t>
  </si>
  <si>
    <t>农田水利类</t>
  </si>
  <si>
    <t>生态环境类</t>
  </si>
  <si>
    <t>社会事业类</t>
  </si>
  <si>
    <t>民生实事类</t>
  </si>
  <si>
    <t>合计</t>
  </si>
  <si>
    <t>省、市高淳区域建设工程</t>
  </si>
  <si>
    <t>总计</t>
  </si>
  <si>
    <t>高淳区2018年区重点项目建设计划工业类项目汇总表</t>
  </si>
  <si>
    <t>序号</t>
  </si>
  <si>
    <t>项目名称</t>
  </si>
  <si>
    <t>建设性质</t>
  </si>
  <si>
    <t>建设地址</t>
  </si>
  <si>
    <t>建设  周期</t>
  </si>
  <si>
    <t>主要建设内容</t>
  </si>
  <si>
    <t>总投资
（万元）</t>
  </si>
  <si>
    <t>2018年计划投资（万元）</t>
  </si>
  <si>
    <t>2018年建设目标</t>
  </si>
  <si>
    <t>项目建设单位</t>
  </si>
  <si>
    <t>项目责任单位</t>
  </si>
  <si>
    <t>工业项目46个，其中新建项目32个</t>
  </si>
  <si>
    <t>红太阳新能源锂电池研发生产</t>
  </si>
  <si>
    <t>新建</t>
  </si>
  <si>
    <t>双高路以南，永城路以西</t>
  </si>
  <si>
    <t>2018-2020</t>
  </si>
  <si>
    <t>建设年产8亿安时锂电池生产装置，建筑面积88000平方米，项目首期租赁使用南京世界村汽车动力有限公司厂房29000平方米，购置设备。</t>
  </si>
  <si>
    <t>厂房建设</t>
  </si>
  <si>
    <t>开发区</t>
  </si>
  <si>
    <t>江苏东塔建筑装配式混凝土构件生产</t>
  </si>
  <si>
    <t>国豪公司以北，永城路以东</t>
  </si>
  <si>
    <t>2018-2019</t>
  </si>
  <si>
    <t>建筑面积78500平米，购置设备。项目建成后形成年产PC构件达8万立方米，提供150万平方米建筑面积的生产能力。</t>
  </si>
  <si>
    <t>首期项目投产</t>
  </si>
  <si>
    <t>南京奥联智能汽车电子产品研发生产</t>
  </si>
  <si>
    <t>项目用地176亩，建筑面积141000平方米，其中首期建筑面积70500平方米，购置设备。</t>
  </si>
  <si>
    <t>主体竣工</t>
  </si>
  <si>
    <t>上海瑞博橡塑密封件生产</t>
  </si>
  <si>
    <t>凤山路以南，天鼎以东</t>
  </si>
  <si>
    <t>建筑面积40000平方米，购置设备。</t>
  </si>
  <si>
    <t>完成现有厂房内部改造并投产，新建厂房竣工。</t>
  </si>
  <si>
    <t>南京陞瑞汽车零部件生产</t>
  </si>
  <si>
    <t>一期租赁凤山路78号</t>
  </si>
  <si>
    <t>一期租赁厂房4000平方米，购置设备。二期计划新增用地30亩。</t>
  </si>
  <si>
    <t>一期投产</t>
  </si>
  <si>
    <t>协鑫燃机热电</t>
  </si>
  <si>
    <t>规划4×100MW级燃气-蒸汽联合循环机组,一期先行建设2×100MW级燃气-蒸汽联合循环机组，主要包括2台燃汽轮机+2台余热锅炉+2台抽汽凝汽式汽轮机+2台蒸汽轮发电机，（如需要配套LNG站）、天然气管网、供热管网等。项目建成后年发电量约12.5亿千瓦时，年供热能力约为80万吨。</t>
  </si>
  <si>
    <t>厂房主体建设，订购设备</t>
  </si>
  <si>
    <t>高淳经济开发区北部片区开发（医疗健康产业园）</t>
  </si>
  <si>
    <t>开发区北部片区</t>
  </si>
  <si>
    <t>2017-2025</t>
  </si>
  <si>
    <t>项目分期对8.4万平方公里整体开发，全面协助进行合作区域的投资、开发、建设、招商及运营；在合作区域的开发中根据规划要求提供“九通一平”等基础设施工作；土地整理投资有关工作及产业发展服务，建成产业新城。</t>
  </si>
  <si>
    <t>土地整理，道路基础设施建设，展示中心建设。</t>
  </si>
  <si>
    <t>永合高分子新材料研发生产</t>
  </si>
  <si>
    <t>项目生产环保包装材料及热成型产品，用地180亩，总投资12亿元。一期用地约100亩，二期另行用地80余亩。</t>
  </si>
  <si>
    <t>盘活存量厂房，购置相关设备并投产</t>
  </si>
  <si>
    <t>南京特丰药业总部</t>
  </si>
  <si>
    <t>花奔太安</t>
  </si>
  <si>
    <t>建设5条年产量达2.5亿支的复方葡萄糖酸钙口服液（4个0）项目生产线。</t>
  </si>
  <si>
    <t>厂房建设、购置设备</t>
  </si>
  <si>
    <t>淳溪街道</t>
  </si>
  <si>
    <t>南京金牛机械智能仓储车生产</t>
  </si>
  <si>
    <t>油泵产业园龙井路</t>
  </si>
  <si>
    <t>用地20亩，规划建筑面积16000平方米，智能仓储车生产流水线设备购置。</t>
  </si>
  <si>
    <t>厂房建设、设备购置</t>
  </si>
  <si>
    <t>南京三达高档品牌服装生产二期</t>
  </si>
  <si>
    <t xml:space="preserve">花奔社区 </t>
  </si>
  <si>
    <t>用地60亩，新建生产楼、研发楼、办公大楼等60200平方米，设备购置。</t>
  </si>
  <si>
    <t>EBM智慧精密模具</t>
  </si>
  <si>
    <t>项目用地30亩，规划建筑面积16000平方米。</t>
  </si>
  <si>
    <t>1000万美元</t>
  </si>
  <si>
    <t>上海电缆厂中高压电缆和特种电缆生产</t>
  </si>
  <si>
    <t>东坝镇工业园区运河路1号</t>
  </si>
  <si>
    <t>规划用地面积约128.9亩，新建厂房及辅助用房66050平方米，拟购置设备46台（套），新建5条生产加工线。</t>
  </si>
  <si>
    <t>厂房及厂区基础设施建设完成，设备安装</t>
  </si>
  <si>
    <t>东坝镇</t>
  </si>
  <si>
    <t>江苏员丰汽车配件生产</t>
  </si>
  <si>
    <t>东坝镇工业园区天目山路</t>
  </si>
  <si>
    <t>规划用地面积约31.9亩，新建厂房及辅助用房15974平方米，拟购置设备26台（套），新建模具服务检测、设计平台生产加工线。</t>
  </si>
  <si>
    <t>厂房及厂区基础设施建设完成，设备安装，投产</t>
  </si>
  <si>
    <t>南京鑫矽利硅胶太阳能生产</t>
  </si>
  <si>
    <t>东坝镇工业园区运河路2号</t>
  </si>
  <si>
    <t>一期拟购标准厂房，占地约29亩，建筑面积12416平方米，新建3条生产线。</t>
  </si>
  <si>
    <t>厂房装修完成，设备安装</t>
  </si>
  <si>
    <t>环达家具二期（装饰装修木饰面集成）</t>
  </si>
  <si>
    <t>漆桥镇双高路268号</t>
  </si>
  <si>
    <t>用地13.65亩，总建筑面积约7000平方米，新建装饰木饰面加工车间和标准厂房等。其中，新建3层木饰面加工车间2幢，建筑面积约4400平方米；新建标准厂房2幢，建筑面积约2600平方米。</t>
  </si>
  <si>
    <t>完成项目报批并开工建设</t>
  </si>
  <si>
    <t>漆桥镇</t>
  </si>
  <si>
    <t>江苏星地通信设备及系统研发生产</t>
  </si>
  <si>
    <t>漆桥镇双高路南侧（原驾校地块）</t>
  </si>
  <si>
    <t>2018-2021</t>
  </si>
  <si>
    <t>用地40亩,主要从事宽带无线通信系统、无线图像传输系统、物联网传感系统、特种通信系统、量子通讯科技等领域研发、生产、销售。</t>
  </si>
  <si>
    <t>南京伯凯成高低压成套电气设备生产</t>
  </si>
  <si>
    <t>固城工业园区</t>
  </si>
  <si>
    <t>建设厂房26000平方米，购置设备60台，用于高低压电气成套设备生产。</t>
  </si>
  <si>
    <t>竣工投产</t>
  </si>
  <si>
    <t>固城镇</t>
  </si>
  <si>
    <t>南京华昭环保成套设备生产</t>
  </si>
  <si>
    <t>租赁厂房2500平方米，主要产品是非标产品工业废水处理设施，废气处理装置。</t>
  </si>
  <si>
    <t>部分投产</t>
  </si>
  <si>
    <t>南京弘邦高分子材料生产</t>
  </si>
  <si>
    <t>新增厂房面积4000平方米，主要生产C-GIS机构、电动汽车专用电源箱、新能源电池盒等。</t>
  </si>
  <si>
    <t>环保耐侯性EPDM预制型跑道卷材生产</t>
  </si>
  <si>
    <t>固城镇工业园区</t>
  </si>
  <si>
    <t>新建6000平方米厂房，改造存量厂房3500平方米，办公楼900平方米，购置生产设备40多台套。</t>
  </si>
  <si>
    <t>投产</t>
  </si>
  <si>
    <t>江苏灏鈞太阳膜剪裁及汽车用品分装</t>
  </si>
  <si>
    <t>新建新厂房、办公楼等2.6万平方米，安装生产线。</t>
  </si>
  <si>
    <t>新建厂房1万平方</t>
  </si>
  <si>
    <t>阳江镇</t>
  </si>
  <si>
    <t>江苏百时得智能流量计研发生产</t>
  </si>
  <si>
    <t>租赁标准厂房3000㎡，购置生产设备。</t>
  </si>
  <si>
    <t>南京玖城人防设备生产</t>
  </si>
  <si>
    <t>购买厂房6863.2平米，土地22亩，新建研发楼4000平米。新上通风设备、人防设备、防化及滤毒设备生产线。</t>
  </si>
  <si>
    <t>购置厂房，安装生产线，完成新建研发楼准备工作。</t>
  </si>
  <si>
    <t>南京浩宁达赫美电器设备生产</t>
  </si>
  <si>
    <t>砖墙镇</t>
  </si>
  <si>
    <t>项目占地50亩，一期计划建设厂房2万平方米，主要从事电力行业，电器设备的生产、销售。</t>
  </si>
  <si>
    <t>完成项目一期建设</t>
  </si>
  <si>
    <t>鼎淳电气设备研发生产</t>
  </si>
  <si>
    <t>项目占地20亩，建设厂房13500平方米，从事电器设备的生产，销售。</t>
  </si>
  <si>
    <t>南京兴埠车辆地板生产、研发</t>
  </si>
  <si>
    <t>定埠工业园</t>
  </si>
  <si>
    <t>整体收购原奥源化工厂，用地面积25亩，新建建筑面积16700平方米。购置车辆地板生产流水线和配套设施等设备。</t>
  </si>
  <si>
    <t>桠溪镇</t>
  </si>
  <si>
    <t>南京科信磁性材料生产</t>
  </si>
  <si>
    <t>收购桠溪一闲置企业资产，用地20亩，新建建筑面积7000平方米，主要从事磁性材料（用于电机、元器件等）生产。</t>
  </si>
  <si>
    <t>南京金永泰新型壁挂炉研发及生产</t>
  </si>
  <si>
    <t>桠溪镇上谷镇北路3号</t>
  </si>
  <si>
    <t>收购南京云溪肉食品有限公司厂房，土地59亩，新建建筑面积6000㎡，购置钎焊炉等设备30台套，以及电力增容等。</t>
  </si>
  <si>
    <t>南京奥泽钢钢结构研发生产</t>
  </si>
  <si>
    <t>桠溪镇定埠工业园68号</t>
  </si>
  <si>
    <t>新建厂房8500㎡，办公楼4500㎡，购置联合冲剪机、箱型焊接机等设备40台套，以及电力增容等。</t>
  </si>
  <si>
    <t>南京海太家具研发设计院</t>
  </si>
  <si>
    <t>桠溪镇蓝溪村</t>
  </si>
  <si>
    <t>2018~2019</t>
  </si>
  <si>
    <t>建设用地10亩，家具设计院。建筑面积10000㎡，家具展示厅。</t>
  </si>
  <si>
    <t>9月份开工</t>
  </si>
  <si>
    <t>国瓷特色小镇</t>
  </si>
  <si>
    <t>淳溪街道、固城镇区域</t>
  </si>
  <si>
    <t>以高淳陶瓷新厂区及秀山老厂区为基础，打造以陶瓷产业为主的产业特色小镇。</t>
  </si>
  <si>
    <t>基础设施建设、小镇大厅等建设</t>
  </si>
  <si>
    <t>高淳陶瓷</t>
  </si>
  <si>
    <t>江苏欧标智能自动化仓储设备生产</t>
  </si>
  <si>
    <t>结转</t>
  </si>
  <si>
    <t>秀山路61号</t>
  </si>
  <si>
    <t>2017-2018</t>
  </si>
  <si>
    <t>用地27亩，建筑面积21600平方米，生产自动化仓储设备，购置设备。</t>
  </si>
  <si>
    <t>南京博肯汽车配件生产二期</t>
  </si>
  <si>
    <t>沧溪路28号</t>
  </si>
  <si>
    <t>建筑面积16493平方米，购置设备。</t>
  </si>
  <si>
    <t>1200万美元</t>
  </si>
  <si>
    <t>400万美元</t>
  </si>
  <si>
    <t>江苏翔威艾思飞汽车精密机械零部件制造</t>
  </si>
  <si>
    <t>艾思飞以北，沧溪路以东</t>
  </si>
  <si>
    <t>用地60亩，建筑面积48000平方米，从事汽车配件生产，购置设备。</t>
  </si>
  <si>
    <t>3000万美元</t>
  </si>
  <si>
    <t>1500万美元</t>
  </si>
  <si>
    <t>竣工</t>
  </si>
  <si>
    <t>南京汇聚陶瓷电子研发生产</t>
  </si>
  <si>
    <t>荆山东路以南，鸿久钢构以东</t>
  </si>
  <si>
    <t>用地69亩，一期用地35亩，建筑面积21600平方米，购置设备。</t>
  </si>
  <si>
    <t>竣工、设备安装</t>
  </si>
  <si>
    <t>江苏达伯三类医疗器械研发、生产及达安创谷的南京孵化器</t>
  </si>
  <si>
    <t>租赁开发区标准厂房</t>
  </si>
  <si>
    <t>租赁开发区标准厂房4446平方米，用于全自动管式化学发光分析系统及检测试剂研发、生产，以及达安创谷南京孵化器的建设。</t>
  </si>
  <si>
    <t>取得药品生产许可证并完成临床试验</t>
  </si>
  <si>
    <t>易事特汽车充电桩设备研发制造</t>
  </si>
  <si>
    <t>古檀大道以东，凤山路以南</t>
  </si>
  <si>
    <t>2017-2019</t>
  </si>
  <si>
    <t>用地120亩，建筑面积100000平方米，购置设备，生产新能源汽车充电桩。</t>
  </si>
  <si>
    <t>红太阳汽车发动机生产</t>
  </si>
  <si>
    <t>双高路以南，永城路以东</t>
  </si>
  <si>
    <t>2015-2018</t>
  </si>
  <si>
    <t>本项目一期厂区建筑面积为140520平方米，项目全部建成达产后可年产欧6发动机50万台、混合动力总成20万台。</t>
  </si>
  <si>
    <t>南京腾元功能性软磁材料及纳米硅钢研发生产</t>
  </si>
  <si>
    <t>秀山路以南，紫荆大道以西</t>
  </si>
  <si>
    <t>2016-2020</t>
  </si>
  <si>
    <t>用地73亩，建筑面积58500平方米，购置设备。</t>
  </si>
  <si>
    <t>南京泰盛口腔干细胞研发、生产及储存</t>
  </si>
  <si>
    <t>游山路11号</t>
  </si>
  <si>
    <t>2016-2018</t>
  </si>
  <si>
    <t>用地48亩，建筑总面积约64000平方米，建设内容包括购置设备127台套，生产口腔干细胞。</t>
  </si>
  <si>
    <t>项目运营</t>
  </si>
  <si>
    <t>南京中元燃气智能燃气仪表生产</t>
  </si>
  <si>
    <t>规划建筑面积22400平方米，其中有办公大楼一座、冲压车间、机加工车间、注塑车间、流量计加工车间、电路板生产车间、燃气表生产车间、包装车间。设备购置：其中基表生产线两条、智能生北一四条、流量计生产车间、实验室、设计研究所、食堂、浴室等。</t>
  </si>
  <si>
    <t>南京新天兴显影剂硒鼓研发生产</t>
  </si>
  <si>
    <t>用地20亩，建设厂房1万平方米，购置生产线5条。主要生产打印机硒鼓和墨粉。</t>
  </si>
  <si>
    <t>云瀚汽车美容养护用品生产线</t>
  </si>
  <si>
    <t>新建10万吨汽车美容养护用品生产线，占地16亩，配套建设1幢钢结构厂房、四层钢筋混凝土厂房等配套设施，建筑面积共13575平方米。</t>
  </si>
  <si>
    <t>苏美达高档品牌服装自动化生产</t>
  </si>
  <si>
    <t>阳江镇永联村</t>
  </si>
  <si>
    <t>拆除老旧厂房6000多平方米，新建标准厂房20500平方米，装修厂房25800平方米，新上14条生产线。</t>
  </si>
  <si>
    <t>南京宝淳硅钢助剂生产</t>
  </si>
  <si>
    <t>东坝镇工业园区运河路</t>
  </si>
  <si>
    <t>项目收购佳玛驰生态公司厂房，占地24亩，建筑面积9200平方米。</t>
  </si>
  <si>
    <t>完成厂房改建，设备安装，投产</t>
  </si>
  <si>
    <t>高淳区2018年区重点项目建设计划服务业类项目汇总表</t>
  </si>
  <si>
    <t>服务业项目23个，其中新建项目10个</t>
  </si>
  <si>
    <t>高淳生态运动休闲社区</t>
  </si>
  <si>
    <t>固城湖旅游度假区及桠溪慢城区域内</t>
  </si>
  <si>
    <t>由船堡水上乐园、固城湖水上运动基地、荆山户外运动休闲社区等三个板块组成。建设国际水上运动中心、青少年教育基地、主题露营地等项目。</t>
  </si>
  <si>
    <t>水上运动中心完成建设并投入运营,慢客中心区域1期投入运营，2期完成显塘水库中心小岛建设和北面山体规划建设，投入运营。</t>
  </si>
  <si>
    <t>慢管会</t>
  </si>
  <si>
    <t>水韵小镇（高端休闲及活力滨水湾）</t>
  </si>
  <si>
    <t>水慢城</t>
  </si>
  <si>
    <t>规划占地120亩，建筑面积6万平方，计划建设餐饮、住宿，休闲体验、娱乐和游憩等多个功能板块为一体的旅游综合街区。</t>
  </si>
  <si>
    <t>完善项目前期手续，启动项目建设,2018年完成一期建筑结构封顶。</t>
  </si>
  <si>
    <t xml:space="preserve">高淳宝龙广场    </t>
  </si>
  <si>
    <t>城北商务区</t>
  </si>
  <si>
    <t>商业综合体25万平方米，包括商业街、高端住宅，商业综合体、酒店、酒店式公寓。</t>
  </si>
  <si>
    <t>一期建设</t>
  </si>
  <si>
    <t>砖墙镇水乡慢城总部经济园</t>
  </si>
  <si>
    <t xml:space="preserve">新建 </t>
  </si>
  <si>
    <t>用地4亩，建设面积8500平方米，为总部经济提供研发、办公、推广基地，内设医疗器械产业园。</t>
  </si>
  <si>
    <t>建成使用</t>
  </si>
  <si>
    <t>东坝镇上上街传统文化街区改造</t>
  </si>
  <si>
    <t>东坝集镇</t>
  </si>
  <si>
    <t>上上街规划片区约100亩，汤家传统村落约117亩，基础设施、公共服务设施建设。</t>
  </si>
  <si>
    <t>完成</t>
  </si>
  <si>
    <t>东坝镇村级标准厂房建设</t>
  </si>
  <si>
    <t>运河路</t>
  </si>
  <si>
    <t>运河路以西地块新建标准厂房，占地约26亩，建筑面积10000平方米。</t>
  </si>
  <si>
    <t>桠溪（国际）汽车文化旅游创新创业基地</t>
  </si>
  <si>
    <t>国际慢城范围</t>
  </si>
  <si>
    <t>将桠溪望玉岛、高村区域打造成以汽车（房车）为中心概念、集传媒、展览、论坛、文旅、运动、营地、租赁、销售、就业、培训等于一体的国际汽车（房车）文化旅游基地。</t>
  </si>
  <si>
    <t>组建项目运作团队，建设运营双创基地；引进知名品牌酒店管理公司管理酒店，在协议签订后壹年内完成甄选、谈判、装修，并开业投入运营。</t>
  </si>
  <si>
    <t>滨湖时代中心</t>
  </si>
  <si>
    <t>科创大道和濑渚路交叉口</t>
  </si>
  <si>
    <t>园区管理服务，规划展览馆、研发办公、综合管理、总部经济、检验检测、会议接待、餐厅等，总建筑面积82800平方米。</t>
  </si>
  <si>
    <t>基础分部、主体结构建设完成，外装饰施工</t>
  </si>
  <si>
    <t>国资集团</t>
  </si>
  <si>
    <t>固城湖螃蟹产业园</t>
  </si>
  <si>
    <t>太安路西侧，芜太公路南侧，太安圩内</t>
  </si>
  <si>
    <t>包括水产批发交易区、渔需物资交易区、蔬菜批发交易区、果品批发交易区、花卉交易区、休闲观光服务区、餐饮住宿配套区；同时配备仓储物流、停车、商品检测、信息服务、金融服务、研发办公、电子商务、市场监管等配套服务。</t>
  </si>
  <si>
    <t>征地及补偿完成，前期方案定稿，开工前期手续办理,施工单位、监理单位进场施工，地基基础分部建设完成，主体结构施工</t>
  </si>
  <si>
    <t>房地产开发</t>
  </si>
  <si>
    <t>相关街镇</t>
  </si>
  <si>
    <t>建设80万平方米商品房。</t>
  </si>
  <si>
    <t>完成年度建设目标</t>
  </si>
  <si>
    <t>房产局</t>
  </si>
  <si>
    <t>新区大酒店</t>
  </si>
  <si>
    <t>双高路与古檀大道交叉口东北角</t>
  </si>
  <si>
    <t>位于双高路与古檀大道交叉口东北角，按五星级酒店标准建设，占地约70亩。</t>
  </si>
  <si>
    <t>完成主体</t>
  </si>
  <si>
    <t>科创中心三期</t>
  </si>
  <si>
    <t>位于古檀大道以西、桃园路以东</t>
  </si>
  <si>
    <t>位于古檀大道以西、桃园路以东，包含7栋研发楼，1栋商业配套，总建筑面积约8.2万平米。</t>
  </si>
  <si>
    <t>土建完工，装修完成80%。</t>
  </si>
  <si>
    <t>江苏高淳经济开发区开发总公司</t>
  </si>
  <si>
    <t>标准厂房三期</t>
  </si>
  <si>
    <t>开发区标准厂房集中区</t>
  </si>
  <si>
    <t>位于开发区标准厂房集中区，占地约122亩，总建筑面积约10万平米。</t>
  </si>
  <si>
    <t>新区商业中心</t>
  </si>
  <si>
    <t>开发区古檀大道以东、双高路以北、茅山路以南</t>
  </si>
  <si>
    <t>地址位于：古檀大道以东，双高路以北、茅山路以南。占地面积约204亩，总建筑面积约40万平方米（其中商业约10万平方米、住宅约20万平方米）。</t>
  </si>
  <si>
    <t>交付使用</t>
  </si>
  <si>
    <t>南京花神信息谷</t>
  </si>
  <si>
    <t>建筑面积80000平方米，占地58亩</t>
  </si>
  <si>
    <t>中国文化发展集团南京文化产业基地</t>
  </si>
  <si>
    <t>2015-2020</t>
  </si>
  <si>
    <t>新建培训中心、会议中心,建筑面积30000平方米.</t>
  </si>
  <si>
    <t>园区配套设施建设</t>
  </si>
  <si>
    <t>雅达健康休闲旅游产业园</t>
  </si>
  <si>
    <t>老街筑城圩区域</t>
  </si>
  <si>
    <t>2017-2021</t>
  </si>
  <si>
    <t>项目分为休闲度假板块和健康养生两大板块，建设江苏省健康养生和休闲度假产业高度融合的特色园区。</t>
  </si>
  <si>
    <t>完成项目前期审批工作，园区内基础设施建设，一期完成50%。</t>
  </si>
  <si>
    <t>国际慢城蜗牛村</t>
  </si>
  <si>
    <t>小芮家周边</t>
  </si>
  <si>
    <t>对小芮家村及周边进行环境整治，村庄改造等，并根据功能区定位招商，功能区包括田园生态农业区、张家乡村创客区、田园乐活游乐区、田园山水生态区、田园森林拓展区、轻奢民宿度假区、田园花海观光区、蜗牛岛等。</t>
  </si>
  <si>
    <t>完成蜗牛村二期建设</t>
  </si>
  <si>
    <t>归来兮庄园</t>
  </si>
  <si>
    <t>慢城区域内</t>
  </si>
  <si>
    <t>该项目由江苏苏曼投资有限公司投资新建，建设归来兮庄园度假酒店和归来兮有机生态农业庄园。酒店项目总建筑面积22240.41平方米，占地约70亩。</t>
  </si>
  <si>
    <t>完成归来兮酒店主体工程</t>
  </si>
  <si>
    <t xml:space="preserve">慢管会
桠溪镇  </t>
  </si>
  <si>
    <t>东坝总部经济生态园</t>
  </si>
  <si>
    <t>东坝镇游子山周四涧</t>
  </si>
  <si>
    <t>占地23.8亩，规划建筑面积10141平方米，13幢办公建筑，基础设施，外围景观等</t>
  </si>
  <si>
    <t>完成建设并投入运营</t>
  </si>
  <si>
    <t>得半庄园三期</t>
  </si>
  <si>
    <t>东坝镇得半庄园内</t>
  </si>
  <si>
    <t>2013-2018</t>
  </si>
  <si>
    <t>建设9000平方米山居别院</t>
  </si>
  <si>
    <t>建设完成并投入运营</t>
  </si>
  <si>
    <t>金浦“山慢城”康养产业园</t>
  </si>
  <si>
    <t>漆桥镇茅山村</t>
  </si>
  <si>
    <t>温泉度假酒店约36526平方米，康养项目约71620平方米。集田园休闲、旅游度假、健康养生、文化创意为一体的高品质慢生活温泉度假酒店及康养项目。</t>
  </si>
  <si>
    <t>建设A地块酒店项目精装修已完成，取得竣工验收备案。建设B地块康养项目7月份开工建设，到年底完成主体封顶。</t>
  </si>
  <si>
    <t>漆桥镇
慢管会</t>
  </si>
  <si>
    <t>君山湖国际温泉度假村</t>
  </si>
  <si>
    <t>高淳区漆桥镇桠阳线8号</t>
  </si>
  <si>
    <r>
      <t>地址在漆桥镇茅山村全家塘水库，占地约</t>
    </r>
    <r>
      <rPr>
        <sz val="11"/>
        <rFont val="宋体"/>
        <family val="0"/>
      </rPr>
      <t>470.8亩，建筑总面积约19892.06平方米，建设集休闲度假、温泉娱乐、商务会议、保健养生于一体的综合性大型温泉度假村项目。</t>
    </r>
  </si>
  <si>
    <t>完成内部道路铺设，完成接待中心，度假休闲区建设。</t>
  </si>
  <si>
    <t>高淳区2018年区重点项目建设计划农业类项目汇总表</t>
  </si>
  <si>
    <t>建设周期</t>
  </si>
  <si>
    <t>农业项目6个，其中新建项目3个</t>
  </si>
  <si>
    <t>桠溪镇新塘生态旅游农业观光</t>
  </si>
  <si>
    <t>桠溪镇新塘村</t>
  </si>
  <si>
    <t>用地150亩，新建钢架大棚、有机餐厅等，打造集农业和旅游相结合的生态观光项目。</t>
  </si>
  <si>
    <t>完工</t>
  </si>
  <si>
    <t>江苏冠云蘑菇种植及深加工</t>
  </si>
  <si>
    <t>桠溪镇观溪村</t>
  </si>
  <si>
    <t>建设钢结构连体香菇出菇车间70座,香菇温控生产出菇车间10间,秀珍菇出菇车间40座，建设食用菌养菌催蕊车间5000平方米，制菌种车间1000平方米，食用菌保温包装车间1间，冷藏库1间等基础设施。</t>
  </si>
  <si>
    <t>亚洲第一小叶罗汉松观赏园</t>
  </si>
  <si>
    <t>固城镇花联村</t>
  </si>
  <si>
    <t>从日本引进小叶罗汉松150株栽培，占地面积100亩。</t>
  </si>
  <si>
    <t>欣东林中草药种植</t>
  </si>
  <si>
    <t>下坝</t>
  </si>
  <si>
    <t>新开发特色中草种植300多亩，研发中心等建设，基础设施完善。</t>
  </si>
  <si>
    <t>完成年度目标</t>
  </si>
  <si>
    <t>龙墩湖农业科技园区农业生态园建设</t>
  </si>
  <si>
    <t>漆桥镇龙墩湖农业科技园</t>
  </si>
  <si>
    <t>龙湖生态公司建造防鸟网面积416亩，建造玻璃大棚2000平方米、建造冷库面积400平方米，建设生态停车场、仿石门楼、紫藤农耕文化长廊、休闲牧场、九曲桥等。中瑞银丰农业生态区完成水体、道路、配套设施及景观绿化建设。</t>
  </si>
  <si>
    <t>完成龙湖生态采摘果园基础设施建设及玻璃大棚框架建设；全面完成中瑞银丰农业园建设并对外试营业。</t>
  </si>
  <si>
    <t>早园竹产业项目</t>
  </si>
  <si>
    <t>前进万顷良田</t>
  </si>
  <si>
    <t>1400亩早园竹种植、加工及基础设施，管理房及生产设备</t>
  </si>
  <si>
    <t>完成连片种植</t>
  </si>
  <si>
    <t>高淳区2018年区重点项目建设计划城镇建设类项目汇总表</t>
  </si>
  <si>
    <t>城镇建设项目22个，其中新建项目13个</t>
  </si>
  <si>
    <t>城区市政道路新建</t>
  </si>
  <si>
    <t>新建凤山西路西段延伸至太安路；新建励志路延伸至湖滨大道；新建甘霖路北延至凤山西路；新建蓝溪路东段、中圩路、观圩路、观圩路北段。</t>
  </si>
  <si>
    <t>完成道路总量的50%。</t>
  </si>
  <si>
    <t>建发集团</t>
  </si>
  <si>
    <t>城建局</t>
  </si>
  <si>
    <t>城区市政道路改造</t>
  </si>
  <si>
    <t>对学山路、淳兴路、三保路、凤山西路、康乐路等城区道路进行改造、绿化及周边环境提升等。</t>
  </si>
  <si>
    <t>宁高新通道（城区段）绿化景观带建设</t>
  </si>
  <si>
    <t>固城湖北路段</t>
  </si>
  <si>
    <t>景观打造、绿化新植。</t>
  </si>
  <si>
    <t>湖滨广场提升</t>
  </si>
  <si>
    <t>完善设施，绿化提升等</t>
  </si>
  <si>
    <t>北岭路东段人行道改造</t>
  </si>
  <si>
    <t>人行道改造、杆线入地等</t>
  </si>
  <si>
    <t>金浦高淳“山慢城”、雅达健康休闲旅游产业园配套基础设施</t>
  </si>
  <si>
    <t>漆桥镇下城村、老街筑城圩区域</t>
  </si>
  <si>
    <t>项目范围内的道路、桥涵、市政管网、春东湖污水泵站等配套基础设施。</t>
  </si>
  <si>
    <t>完成部分相关设施建设</t>
  </si>
  <si>
    <t>中山步行街整治</t>
  </si>
  <si>
    <t>高淳老街</t>
  </si>
  <si>
    <t>步行街道路整治、店铺墙面出新8万平方米、管线入地等。</t>
  </si>
  <si>
    <t>高淳老街基础设施改造提升</t>
  </si>
  <si>
    <t>主要包括临时停车场、雕刻馆及新四军一支队司令部旧址进行提档升级改造。</t>
  </si>
  <si>
    <t>慢城外围环路及停车场</t>
  </si>
  <si>
    <t>外围环路主要包含东侧道路、西侧道路、分流道路、周家线、吕家线，东侧道路、西侧道路的建设地点分别位于桠溪镇慢城小镇的东西两侧，分流道路为西侧道路与慢城小镇的连接道路。周家线起自桠阳线，终于周家村，吕家线起自桠阳线，终于吕家村。一期工程实施上述三条道路的6米宽的路面，以及周家线、吕家线的道路工程，其中：周家线总长214米，实施宽度为6米，吕家线总长479米，实施宽度为6米；新建停车场于金腾农家乐旁，占地130亩。</t>
  </si>
  <si>
    <t>完成外围道路项目一期建设与停车场工程</t>
  </si>
  <si>
    <t>东坝工业园区基础设施建设</t>
  </si>
  <si>
    <t>游子山路人行道建设、绿化建设、园区存量资产回购。</t>
  </si>
  <si>
    <t>桠溪镇街道基础设施景观提档升级</t>
  </si>
  <si>
    <t>永宁大街1.9公里人行道铺装、公交站台、绿化、院落打开等；S246路口至赵村段两侧生态绿化、院落打开等</t>
  </si>
  <si>
    <t>各镇街及工业园区雨污分流建设</t>
  </si>
  <si>
    <t>固城、东坝、桠溪、开发区、砖墙</t>
  </si>
  <si>
    <t>集镇及工业园区雨污分流建设。</t>
  </si>
  <si>
    <t>水务局
开发区
固城镇
东坝镇
桠溪镇
砖墙镇</t>
  </si>
  <si>
    <t>开发区道路拉框及水电基础设施建设</t>
  </si>
  <si>
    <t>游山路西延、茅山路北延及土方平整等。</t>
  </si>
  <si>
    <t>花园大道北延</t>
  </si>
  <si>
    <t>花园大道北延、道路及配套设施，全长约2公里。</t>
  </si>
  <si>
    <t>开发区尾水管道</t>
  </si>
  <si>
    <t>沿凤山路</t>
  </si>
  <si>
    <t>沿凤山路DN820尾水管道8.5公里。</t>
  </si>
  <si>
    <t>科创大道</t>
  </si>
  <si>
    <t>西起沙滩浴场，东至驼头村</t>
  </si>
  <si>
    <t>西起沙滩浴场，东至驼头村，全长4.4公里，宽50米。</t>
  </si>
  <si>
    <t>完成第一标段</t>
  </si>
  <si>
    <t>湖滨大道东延</t>
  </si>
  <si>
    <t>北起沙滩浴场，南至环湖路</t>
  </si>
  <si>
    <t>北起沙滩浴场，南至环湖路，长1公里，宽36米。</t>
  </si>
  <si>
    <t>双湖路南延</t>
  </si>
  <si>
    <t>北起高固路，南至环湖路</t>
  </si>
  <si>
    <t>北起高固路，南至环湖路，长1公里，宽40米。</t>
  </si>
  <si>
    <t>濑渚路南延</t>
  </si>
  <si>
    <t>西起湖滨大道，东至双湖南路</t>
  </si>
  <si>
    <t>西起湖滨大道，东至双湖南路，全长300米，宽30米。</t>
  </si>
  <si>
    <t>东坝胥河南侧堤岸商业街区建设</t>
  </si>
  <si>
    <t>胥河南侧地块及双望路复线东侧地块的旧城改造，含征收建设</t>
  </si>
  <si>
    <t>砖墙镇集镇景观改造工程</t>
  </si>
  <si>
    <t>砖墙集镇</t>
  </si>
  <si>
    <t>完成建筑外立面改造（商业用房）11000平方米，完成建筑外立面改造（民居）9800平方米，围墙出新460米，人行道铺装更换7000平方米，集镇中心入口绿地4300平方米，文化墙雕刻300米,街头花园景观绿地2200平方米，公共厕所110平方米。</t>
  </si>
  <si>
    <t>建成</t>
  </si>
  <si>
    <t>桠溪镇地下综合管线入地</t>
  </si>
  <si>
    <t>完成集镇主干道（永宁大街、桠云路）综合管线建设及集镇次干道（希望路、红梅南路、红梅北路）综合管线建设。</t>
  </si>
  <si>
    <t>高淳区2018年区重点项目建设计划交通道路类项目汇总表</t>
  </si>
  <si>
    <t>交通道路项目16个，其中新建项目8个</t>
  </si>
  <si>
    <t>薛阳线整治工程</t>
  </si>
  <si>
    <t>淳溪街道薛城至杨家</t>
  </si>
  <si>
    <t>沿线违建拆除，环境整治，地下管线建设，老路改造，水泥路面改造为沥青路面。</t>
  </si>
  <si>
    <t>违建拆除、环境整治</t>
  </si>
  <si>
    <t>桠溪团结桥改造</t>
  </si>
  <si>
    <t>对团结桥进行改造；对涉及的定埠集镇7户12间房屋进行征收。</t>
  </si>
  <si>
    <t>古檀大道北跨石固河大桥</t>
  </si>
  <si>
    <t>古檀大道古固河段</t>
  </si>
  <si>
    <t>桥全长775米，宽39米，占地26亩。</t>
  </si>
  <si>
    <t>完成50%工作量</t>
  </si>
  <si>
    <t>古檀大道南延</t>
  </si>
  <si>
    <t>古檀大道南延区域</t>
  </si>
  <si>
    <t>南延新建一级公路,建设里程2.3公里,为沥青砼路面,路面宽度24米。</t>
  </si>
  <si>
    <t>完成总量的30%</t>
  </si>
  <si>
    <t>交通局
开发区</t>
  </si>
  <si>
    <t>南京内河港高淳港区固城作业区</t>
  </si>
  <si>
    <t>固城沿胥河相关区域</t>
  </si>
  <si>
    <t>20个1000吨级集装箱泊位，设计年通过能力600万吨。</t>
  </si>
  <si>
    <t>完成泊位建设</t>
  </si>
  <si>
    <t>交通局</t>
  </si>
  <si>
    <t>北岭路西延及跨官溪河桥梁工程(新襟湖桥）</t>
  </si>
  <si>
    <t>北岭路、跨官溪河</t>
  </si>
  <si>
    <t>按一级公路标准建设，全长1.52公里，其中桥长925米，跨官溪河段航道为Ⅲ级，设计桥宽32米。</t>
  </si>
  <si>
    <t>征拆工作,路基开工,桥梁上部开工。</t>
  </si>
  <si>
    <t>路灯照明工程</t>
  </si>
  <si>
    <t>相关干线公路</t>
  </si>
  <si>
    <r>
      <t>计划对约71.5公里干线公路和重点农村公路建设路灯照明设施</t>
    </r>
    <r>
      <rPr>
        <sz val="11"/>
        <rFont val="宋体"/>
        <family val="0"/>
      </rPr>
      <t>，石臼湖特大桥高淳段路灯建设5.4公里。</t>
    </r>
  </si>
  <si>
    <t>交通局
建发集团</t>
  </si>
  <si>
    <t>农村公交站亭改造</t>
  </si>
  <si>
    <t>2018年更新改造农村公交站亭110个。</t>
  </si>
  <si>
    <t>淳芜高速、宁高新通道互通段、车辆段、高速路口段绿化提升</t>
  </si>
  <si>
    <t>淳溪街道相关区域</t>
  </si>
  <si>
    <t>淳芜高速一期与太安路交界处，南侧轻轨车辆段绿化；宁高新通道与淳芜高速高淳出口交界处，新通道西侧，轻轨高架下方绿化；淳芜高速高淳城区出口互通内侧绿化。面积约200亩。</t>
  </si>
  <si>
    <t>南京内河港高淳港区小花作业区（包括码头专用道路）</t>
  </si>
  <si>
    <t>高淳区阳江镇胜利圩，距上游小花大桥约1.8公里，距下游跃进排灌站约230米</t>
  </si>
  <si>
    <t>2016-2019</t>
  </si>
  <si>
    <t>建设12个1000吨级散货泊位，2个1000吨级待泊泊位，2.8601KM疏港公路及相应的配套工程。建设专用道路5.3公里（含桥梁1座长1000米），二级公路标准建设，路面宽11米，桥梁宽度12米。</t>
  </si>
  <si>
    <t>完成泊位建设。道路完成征拆工作,路基开工,桥梁下部开工。</t>
  </si>
  <si>
    <t>双牌石客运站综合体</t>
  </si>
  <si>
    <t>漆桥老街对面</t>
  </si>
  <si>
    <t>按二级车站等级要求建设，占地总面积105亩，新建河滨南路、跨漆桥河桥梁、设置地下通道下穿双望公路。</t>
  </si>
  <si>
    <t>桥梁改造、新建</t>
  </si>
  <si>
    <t>老襟湖桥、东坝胥河人行桥、狮树河桥</t>
  </si>
  <si>
    <t>老襟湖桥改造、东坝胥河人行桥新建、狮树河桥新建。</t>
  </si>
  <si>
    <t>交通局
东坝镇
阳江镇</t>
  </si>
  <si>
    <t>环湖线（花山大桥及接线）工程</t>
  </si>
  <si>
    <t>环固城湖</t>
  </si>
  <si>
    <t>2017-2020</t>
  </si>
  <si>
    <t>按照一级公路兼城市主干路标准建设，全长约13.3公里，其中桥长约2.5公里。</t>
  </si>
  <si>
    <t>征拆工作,路基开工,桥梁下部开工。</t>
  </si>
  <si>
    <t>农村公路提档升级建设</t>
  </si>
  <si>
    <t>各街镇</t>
  </si>
  <si>
    <t>镇(街)改建农村双车道四级公路55公里,区改造重点农村公路14项54.25公里,改建总里程109.25公里,力争完成80公里。增加慢城外围道路10.975,改建总里程调整为120.225公里。</t>
  </si>
  <si>
    <t>部分完工</t>
  </si>
  <si>
    <t>交通局
各街镇</t>
  </si>
  <si>
    <t>濑渚桥梁新建（老城区）</t>
  </si>
  <si>
    <t>长约300米，桥面宽度约30米，跨石固河景观桥。</t>
  </si>
  <si>
    <t>游子南路</t>
  </si>
  <si>
    <t>游子山风景区</t>
  </si>
  <si>
    <t>游子南路规划建设总长度4.784公里，项目按照农路标准实施，设计宽度19米（6米宽路面各2幅，路肩宽1.5米，中间4米宽绿化带）。2018年主要建设内容：游子南路双向道路的另外半幅路面、中间绿化及道路两旁的生态绿道。</t>
  </si>
  <si>
    <t>完成游子南路双向道路的另外半幅路面、中间绿化及道路两旁的生态绿道。</t>
  </si>
  <si>
    <t>高淳区2018年区重点项目建设计划农田水利类项目汇总表</t>
  </si>
  <si>
    <t>农田水利项目20个，其中新建项目17个</t>
  </si>
  <si>
    <t>淳溪街道水利消险、土方工程</t>
  </si>
  <si>
    <t>对联合圩防洪埂进行加固。</t>
  </si>
  <si>
    <t>藕丝闸内河堤防加固</t>
  </si>
  <si>
    <t>藕丝闸沿线</t>
  </si>
  <si>
    <t>内河全线埂段除渗除漏、土方加固。</t>
  </si>
  <si>
    <t>古柏街道</t>
  </si>
  <si>
    <t>东坝水利堤防消险工程</t>
  </si>
  <si>
    <t>东坝镇胥河三合圩蒋家涵拆建,新沛圩585米堤防消险工程,新沛圩柏村1600米堤防消险工程,防渗处理、堤防消险、圩堤加固、清淤工程等土方约40万方。</t>
  </si>
  <si>
    <t>固城镇2018年水利工程</t>
  </si>
  <si>
    <t>固城四小涵等消险工程，胜利渠道加固；双全圩、胜利圩堤防消险及防汛通道；黄金港山河、漕塘港西山河；漕塘港泵站改造。</t>
  </si>
  <si>
    <t>砖墙镇永胜圩主要大沟生态综合整治工程</t>
  </si>
  <si>
    <t>砖墙镇永胜圩</t>
  </si>
  <si>
    <t>砖墙片东西大沟4.3公里、保胜片东西大沟4.3公里、青松水产社大沟2.3公里，共计约11公里进行疏浚、整治、护坡、景观改造。</t>
  </si>
  <si>
    <t>高淳区高宣圩堤防除险加固工程</t>
  </si>
  <si>
    <t>加固堤防8.94公里，房屋拆迁，拆建涵闸3座等。</t>
  </si>
  <si>
    <t>完成5%</t>
  </si>
  <si>
    <t>水务局
建发集团
阳江镇</t>
  </si>
  <si>
    <t>永丰圩堤防除险加固工程</t>
  </si>
  <si>
    <t>2018-2023</t>
  </si>
  <si>
    <t>加固堤防长度9.62公里，拆、改建穿堤建筑物3座，堤顶新建混凝土道路，水阳江沿线、永丰圩等圩内水系清淤等。</t>
  </si>
  <si>
    <t>完成3%</t>
  </si>
  <si>
    <t>城西排涝站扩建工程</t>
  </si>
  <si>
    <t>新建泵站一座。</t>
  </si>
  <si>
    <t>水务局
建发集团
淳溪街道</t>
  </si>
  <si>
    <t>黄泥闸泵站工程</t>
  </si>
  <si>
    <t>漆桥河综合治理工程</t>
  </si>
  <si>
    <t>漆桥镇、固城镇、淳溪街道、古柏街道</t>
  </si>
  <si>
    <t>漆桥河（优胜泵站-固城湖口）段全线整治。</t>
  </si>
  <si>
    <t>开工建设</t>
  </si>
  <si>
    <t>水务局
建发集团
漆桥镇
固城镇
淳溪街道
古柏街道</t>
  </si>
  <si>
    <t>2017年度中央财政小型农田水利重点县</t>
  </si>
  <si>
    <t>砖墙镇、漆桥镇</t>
  </si>
  <si>
    <t>建设泵站3座，涵闸1座，排水涵1座，滚水坝2座，高效节水灌溉900亩，河沟整治8.644Km,塘坝1座，机耕路1.0公里等。</t>
  </si>
  <si>
    <t>水务局
建发集团
砖墙镇
漆桥镇</t>
  </si>
  <si>
    <t>2017年度农村泵站更新改造工程</t>
  </si>
  <si>
    <t>新建澄沟泵站1座，设计流量为7.5立方米/秒，选用1000ZLB-100G型开敞式立式轴流泵，单机配用功率200千瓦，总功率600千瓦。新建进水口、泵室、交通桥、接岸挡墙等，新建必要的管理设施。</t>
  </si>
  <si>
    <t>水务局
阳江镇</t>
  </si>
  <si>
    <t>大丰河水系连通</t>
  </si>
  <si>
    <t>河道疏浚拓宽6.7公里、堤防加固、防汛道路连通，桥梁建设等。</t>
  </si>
  <si>
    <t>完成60%</t>
  </si>
  <si>
    <t>高淳区胜利圩堤防加固工程</t>
  </si>
  <si>
    <t>加固堤防9.84km；拆建、改建涵闸3座；拆建、改造泵站2座。</t>
  </si>
  <si>
    <t>高淳区石固河堤防除险加固工程</t>
  </si>
  <si>
    <t>淳溪、古柏街道</t>
  </si>
  <si>
    <t>加固堤防8.72公里，新建灌注桩护岸290米，新建闸门控制建筑物2座，拆建涵洞7座，泵站1座、桥梁2座，堤后填塘固基，新建堤顶防汛道路5.61公里。</t>
  </si>
  <si>
    <t>水务局
建发集团
淳溪街道
古柏街道</t>
  </si>
  <si>
    <t>东坝镇游子山村、青山村耕地质量提升</t>
  </si>
  <si>
    <t>东坝镇游子山村、青山村</t>
  </si>
  <si>
    <t>村庄环境整治，约16000亩，公共设施配套，整治土地，整修田间道路，水利设施配套。</t>
  </si>
  <si>
    <t>完成工程量的60%</t>
  </si>
  <si>
    <t>固城镇耕地质量提升</t>
  </si>
  <si>
    <t>固城镇三陇村</t>
  </si>
  <si>
    <t>土地平整2900亩，沟渠路等配套设施建设。</t>
  </si>
  <si>
    <t>瑞柏2号排涝站</t>
  </si>
  <si>
    <t>石臼湖北埂</t>
  </si>
  <si>
    <t>新建排涝站一座，设计流量8m³/s。</t>
  </si>
  <si>
    <t>西山河流域治理工程</t>
  </si>
  <si>
    <t>西山河沿线</t>
  </si>
  <si>
    <t>主要对西山河戴卫东路～后保闸段4333m河道堤防进行拓宽整治，新开一段河道，新建一座4m³/s的电站。</t>
  </si>
  <si>
    <t>两湖堤防防洪能力提升工程</t>
  </si>
  <si>
    <t>淳溪街道、古柏街道、阳江镇、砖墙镇、固城镇</t>
  </si>
  <si>
    <t>堤防消险加固、穿堤建筑物改造、新建堤顶道路等。</t>
  </si>
  <si>
    <t>水务局
淳溪街道
古柏街道
阳江镇
砖墙镇
固城镇</t>
  </si>
  <si>
    <t>高淳区2018年区重点项目建设计划生态环境类项目汇总表</t>
  </si>
  <si>
    <t>生态环境项目15个，其中新建项目11个</t>
  </si>
  <si>
    <t>淳溪街道农村环境综合整治</t>
  </si>
  <si>
    <t>各相关村</t>
  </si>
  <si>
    <t>对临城一村、临城二村、长乐五村、长乐六村、杨家新杨等村庄环境进行综合整治。</t>
  </si>
  <si>
    <t>整治完成</t>
  </si>
  <si>
    <t>固城城乡环境综合整治工程</t>
  </si>
  <si>
    <t>固城、漕塘集镇、相关村</t>
  </si>
  <si>
    <t>景湖名都周边整治及道路建设；综治中心及广场改造；人民北路整体改造提升；农贸市场改造提升；双全社区建设，花庙社区改造；新建和改造公厕；污水管网和设施建设。</t>
  </si>
  <si>
    <t>阳江镇城乡环境综合整治工程</t>
  </si>
  <si>
    <t>阳江集镇、狮树集镇商铺立面、店牌、店招整治；沧溪老街雨污分流、道路浇筑、亮化、立面出新；狮树集镇道路浇筑、亮化、立面出新、停车场建设：阳江文化广场提升、老沧溪医院整治、农村环境和重点区域综合整治。</t>
  </si>
  <si>
    <t>东坝镇特色田园乡村建设</t>
  </si>
  <si>
    <t>8.14平方公里核心片区内基础设施、公共服务设施、乡村旅游设施等配套水平提升，小茅山脚、周泗涧、垄上、大仁凹村产业培育与整体风貌整治提升</t>
  </si>
  <si>
    <t>漆桥城乡环境综合整治工程</t>
  </si>
  <si>
    <t>漆桥镇集镇</t>
  </si>
  <si>
    <t>集镇商铺及老庄山立面、店牌、店招整治，农村环境和重点区域综合整治，雨污分流、人行道改造、亮化、美化。</t>
  </si>
  <si>
    <t>漆桥镇小茅山田园综合体</t>
  </si>
  <si>
    <t>高淳区漆桥镇茅山村</t>
  </si>
  <si>
    <t>规划控制区6平方公里，核心区3平方公里，建设内容包括：新建农村道路建设及水系改造、村庄环境改造等基础设施建设；高效设施农业、酒店；发展乡村观光旅游、休闲体验等。</t>
  </si>
  <si>
    <t>完成道路、水系贯通、环境整治及基础设施建设。</t>
  </si>
  <si>
    <t>高淳区美丽乡村建设</t>
  </si>
  <si>
    <t>相关镇</t>
  </si>
  <si>
    <t>市级美丽乡村示范村16个，宜居村20个，田园综合体建设1个，区级美丽乡村120个。120公里农村道路绿化工程。</t>
  </si>
  <si>
    <t>完成年度任务</t>
  </si>
  <si>
    <t>农工委</t>
  </si>
  <si>
    <t>新建建筑装修垃圾填埋场</t>
  </si>
  <si>
    <t>固城镇九龙水库附近</t>
  </si>
  <si>
    <t>拟选址固城镇九龙山坳（花山玉泉茶厂西侧），占地面积约45亩；在城市集中开发地域设立2-3处临时建筑垃圾转运调配场，配套中转装载车辆。</t>
  </si>
  <si>
    <t>开工</t>
  </si>
  <si>
    <t>城管局</t>
  </si>
  <si>
    <t>统筹城乡垃圾中转站建设</t>
  </si>
  <si>
    <t>相关镇域</t>
  </si>
  <si>
    <t>城区新建胥河路渭凤站1座，农村新建固城镇漕塘集镇1座、阳江镇红庙闸1座、桠溪镇1座、开发区1座。</t>
  </si>
  <si>
    <t>生活垃圾填埋场（三期3号库）改造</t>
  </si>
  <si>
    <t>东坝镇和睦涧</t>
  </si>
  <si>
    <t>1、新建库区占地26.85亩，设计总库容为11万立方；2、实施1号库区永久封场。</t>
  </si>
  <si>
    <t>建成投用</t>
  </si>
  <si>
    <t>退圩还湖</t>
  </si>
  <si>
    <t>结合滨湖科技新城环湖岸线调整内容，实施退圩还湖，新建环湖堤坝。</t>
  </si>
  <si>
    <t>完成项目的整体设计</t>
  </si>
  <si>
    <t>污水处理厂一期（第二步）</t>
  </si>
  <si>
    <t>建设污水提升泵站2个（双湖路泵站及永城路泵站），新增污水日处理能力2万吨。</t>
  </si>
  <si>
    <t>东坝胥河风光带建设</t>
  </si>
  <si>
    <t>集镇两侧胥河风光带70×100米景观、绿化、基础设施建设。</t>
  </si>
  <si>
    <t>砖墙镇永成河综合整治工程</t>
  </si>
  <si>
    <t>砖墙镇永成河</t>
  </si>
  <si>
    <t>全长7公里永成河道景观改造。</t>
  </si>
  <si>
    <t>石固河北延综合整治</t>
  </si>
  <si>
    <t>石固河</t>
  </si>
  <si>
    <t>长度2300米，宽度80-300米。内容包括河道拓宽、疏浚、景观绿化及配套设施。</t>
  </si>
  <si>
    <t>高淳区2018年区重点项目建设计划社会事业类项目汇总表</t>
  </si>
  <si>
    <t>社会事业项目10个，其中新建项目2个</t>
  </si>
  <si>
    <t>砖墙中心卫生院三期</t>
  </si>
  <si>
    <t>2018年开工建设医疗综合楼约6000平方米。</t>
  </si>
  <si>
    <t>解决土块、立项等前期工作，争取完成方案报批。</t>
  </si>
  <si>
    <t>卫计局</t>
  </si>
  <si>
    <t>砖墙镇文体教中心</t>
  </si>
  <si>
    <t>占地面积4亩，建设面积3000平米，功能较完善的镇文化体育成人教育活动中心。</t>
  </si>
  <si>
    <t>新区幼儿园</t>
  </si>
  <si>
    <t>双湖路以南，江张村以西</t>
  </si>
  <si>
    <t>位于双湖路以南，江张村以西区域，新建4轨制建筑面积约4000平方米幼儿园一座。</t>
  </si>
  <si>
    <t>区二中整体改造</t>
  </si>
  <si>
    <t>淳溪街道牡丹路12号</t>
  </si>
  <si>
    <t>原址建成12轨36班初中，新建校舍20855平方米，维修改造校舍11618平方米。</t>
  </si>
  <si>
    <t>教育局</t>
  </si>
  <si>
    <t>北部新城小学和初中</t>
  </si>
  <si>
    <t>淳溪街道北部科技新城（石臼湖北路西）</t>
  </si>
  <si>
    <t>新建6轨36班、六年制普通公办小学，10轨30班、三年制公办初中，总建筑面积约50410平方米。</t>
  </si>
  <si>
    <t>东坝小学新建</t>
  </si>
  <si>
    <t>东坝镇游子山路以南</t>
  </si>
  <si>
    <t>新建6轨36班小学，占地面积3.73公顷，总建筑面积25524平方米。</t>
  </si>
  <si>
    <t>完成主体工程建设</t>
  </si>
  <si>
    <t>南京市高淳人民医院扩建三期</t>
  </si>
  <si>
    <t>开发区茅山路</t>
  </si>
  <si>
    <t>总建筑面积约9.24万平方米，含二幢病房楼北楼地上18层，地下2层；南楼地上12层，地下2层）、一幢门诊医技楼（地上4层，地下1层）、南扩地下室、辅助用房，以及一期供应室、手术室、信息机房、安保机房、职工食堂、行政楼钢结构、三期与一期衔接的相关管路的流程改造、一期石材外立面改造、室外道路整修等。</t>
  </si>
  <si>
    <t>完成项目建设，具备使用条件</t>
  </si>
  <si>
    <t>人民医院</t>
  </si>
  <si>
    <t>高淳社会福利院提档升级整体改造</t>
  </si>
  <si>
    <t>东坝镇青山茶场001号</t>
  </si>
  <si>
    <t>一期新建辅助用房，建筑面积1070㎡，新建阳光房300㎡，收养B楼提档升级改造，建筑面积2100㎡，消防水池及泵房升级改造；二期收养A楼提档升级改造，建筑面积2100㎡，其他配套设施改造。</t>
  </si>
  <si>
    <t>民政局</t>
  </si>
  <si>
    <t>淳溪中心卫生院综合改造</t>
  </si>
  <si>
    <t>淳溪镇汶溪路193号</t>
  </si>
  <si>
    <t>2017年完成对一期工程内部改造，启动二期装饰工程，双回路电源改造。城区卫生服务站建设。</t>
  </si>
  <si>
    <t>完成并投入使用</t>
  </si>
  <si>
    <t>高淳区蓝溪农村社区服务中心</t>
  </si>
  <si>
    <t>桠溪蓝溪村</t>
  </si>
  <si>
    <t>建筑面积3354.32㎡，涵盖政务服务、农资流通、综合服务、文化培训、老人社区等于一体的社区服务中心。</t>
  </si>
  <si>
    <t>供销总社</t>
  </si>
  <si>
    <t>高淳区2018年区重点项目建设计划民生实事类项目汇总表</t>
  </si>
  <si>
    <t>民生实事项目30个，其中新建项目16个</t>
  </si>
  <si>
    <t>游山路核心区安置房</t>
  </si>
  <si>
    <t>游山路以北，紫荆大道以西</t>
  </si>
  <si>
    <t>游山路核心区安置房，位于游山路以北，紫荆大道以西，计划建设28栋18层住宅、一栋社区中心及一所幼儿园；建设面积约38万平方。2018年启动C地块约15万平方米。</t>
  </si>
  <si>
    <t>C区主体施工</t>
  </si>
  <si>
    <t>漆桥安置房</t>
  </si>
  <si>
    <t>生态路以西、规划河滨路以东</t>
  </si>
  <si>
    <t>漆桥安置房，位于生态路以西、规划河滨路以东，占地127亩，建设22栋13层住宅，一栋物业和一所幼儿园；建筑面积10万平方米。</t>
  </si>
  <si>
    <t>滨湖二期安置房</t>
  </si>
  <si>
    <t>东至纬十二路、西邻纬九路、北至高固路</t>
  </si>
  <si>
    <t>滨湖二期，位于东至纬九路、南至经二中路、北至高固路，建设32栋住宅、1栋社区中心、1栋商业及相关附属配套；总建筑面积约21万平方米，一期建设面积约9万平方米。</t>
  </si>
  <si>
    <t>团结圩安置房</t>
  </si>
  <si>
    <t>芦溪北路以南、经五路以西</t>
  </si>
  <si>
    <t>建设保障房14万平方米及配套路网。</t>
  </si>
  <si>
    <t>主体施工</t>
  </si>
  <si>
    <t>桠溪二级消防站</t>
  </si>
  <si>
    <t>派出所闲置房屋进行装修，建筑面积2300㎡，消防车2辆。</t>
  </si>
  <si>
    <t>完成建设</t>
  </si>
  <si>
    <t>淳溪街道老旧小区改造</t>
  </si>
  <si>
    <t>凤岭山庄、锦绣华庭、凯金广场、金淳花园、朝阳花园  、书苑小区</t>
  </si>
  <si>
    <t>凤岭山庄一期、二期、锦绣华庭、凯金广场、金淳花园、朝阳花园、书苑小区进行车位等基础设施改造，总面积约18万㎡。</t>
  </si>
  <si>
    <t>改造完成</t>
  </si>
  <si>
    <t>城市社区办公用房、综治中心装修</t>
  </si>
  <si>
    <t>全面完成</t>
  </si>
  <si>
    <t>天然气进村镇</t>
  </si>
  <si>
    <t>全区</t>
  </si>
  <si>
    <t>按照综合规划分步实施天然气管道进村镇。</t>
  </si>
  <si>
    <t>港华燃气</t>
  </si>
  <si>
    <t>公园广场改造</t>
  </si>
  <si>
    <t>包括濑渚洲公园等改造提升、设施完善，绿化提升等。</t>
  </si>
  <si>
    <t>完成总量的50%</t>
  </si>
  <si>
    <t>水上派出所</t>
  </si>
  <si>
    <t>建筑面积2000平方米。</t>
  </si>
  <si>
    <t>正在计划筹建</t>
  </si>
  <si>
    <t>公安分局</t>
  </si>
  <si>
    <t>雪亮工程</t>
  </si>
  <si>
    <t>相关区域</t>
  </si>
  <si>
    <t>公共安全视频共享平台等。</t>
  </si>
  <si>
    <t>完成一期建设</t>
  </si>
  <si>
    <t>2018年度棚户区（城中村）改造</t>
  </si>
  <si>
    <t>淳溪、古柏等相关街镇</t>
  </si>
  <si>
    <t>拟结合城乡面貌改善三年行动计划，对相关街镇实施棚户区（城中村）改造，全面提升城市环境。</t>
  </si>
  <si>
    <t>完成当年制定的棚改计划</t>
  </si>
  <si>
    <t>征收办</t>
  </si>
  <si>
    <t>镇村自来水管网建设</t>
  </si>
  <si>
    <t>砖墙镇、东坝镇</t>
  </si>
  <si>
    <t>镇村新建、改造自来水管网共50公里。</t>
  </si>
  <si>
    <t>水务局
砖墙镇
东坝镇</t>
  </si>
  <si>
    <t>高淳港华维抢修、客服中心综合体大楼</t>
  </si>
  <si>
    <t>维抢修中心、调度中心、客服中心等。</t>
  </si>
  <si>
    <t>天然气（LNG）应急保供站</t>
  </si>
  <si>
    <t>高淳港华CNG储备站内</t>
  </si>
  <si>
    <t>天然气（LNG）应急保供站建设。</t>
  </si>
  <si>
    <t>110千伏朝阳输变电工程</t>
  </si>
  <si>
    <t>开发区松园路以西、花山路污水泵站以北、芜太路以东地块</t>
  </si>
  <si>
    <t>新建2台5万千伏安主变，电源进线3回。</t>
  </si>
  <si>
    <t>供电公司</t>
  </si>
  <si>
    <t>开发区员工公寓</t>
  </si>
  <si>
    <t>双湖路以南、江张村以北区域</t>
  </si>
  <si>
    <t>位于双湖路以南、江张村以北区域，新建综合楼和宿舍楼，建筑面积约9万平米。</t>
  </si>
  <si>
    <t>土建完成，装修完成80%</t>
  </si>
  <si>
    <t>古柏韩村安置房</t>
  </si>
  <si>
    <t>凤山韩村</t>
  </si>
  <si>
    <t>建筑面积约10万平米，征地约250亩。</t>
  </si>
  <si>
    <t>古柏文化活动中心</t>
  </si>
  <si>
    <t>江张村西</t>
  </si>
  <si>
    <t>新建古柏街道文化活动中心，建筑面积3000平方米。</t>
  </si>
  <si>
    <t>古柏敬老院</t>
  </si>
  <si>
    <t>戴家城村西侧、戴卫东路以北</t>
  </si>
  <si>
    <t>地址位于戴家城村西侧、戴卫东路以北，占地约15亩，计划建设床位200张，2017年建设一期床位100张。</t>
  </si>
  <si>
    <t>紫雅苑二期</t>
  </si>
  <si>
    <t>淳溪街道芜太公路南侧，紫雅苑一期西侧</t>
  </si>
  <si>
    <t>项目位于芜太公路南侧，紫雅苑一期西侧，总建筑面积约8160㎡，安置77户。</t>
  </si>
  <si>
    <t>如意山水三期</t>
  </si>
  <si>
    <t>淳溪街道励志路南侧，三保路西侧</t>
  </si>
  <si>
    <t>项目位于励志路南侧，三保路西侧，总建筑面积约10万㎡，安置722户。</t>
  </si>
  <si>
    <t>基本建成</t>
  </si>
  <si>
    <t>北部新城安置房天安地块一</t>
  </si>
  <si>
    <t>淳溪街道凤山路以北，胜利河以西地块</t>
  </si>
  <si>
    <t>项目位于高淳区淳溪街道凤山路以北，胜利河以西地块，总建筑面积约45.3万㎡,安置3058户。</t>
  </si>
  <si>
    <t>北部新城安置房天安地块二</t>
  </si>
  <si>
    <t>淳溪街道凤山路以北，胜利河以东地块</t>
  </si>
  <si>
    <t>项目位于凤山路以北，胜利河以东地块，总建筑面积约19.8万㎡，安置1363户。</t>
  </si>
  <si>
    <t>高淳区看守所</t>
  </si>
  <si>
    <t>固城镇宁宣公路西侧、花山监狱西南侧</t>
  </si>
  <si>
    <t>高淳区看守所迁建项目建筑面积13180平方米,位于宁宣公路西侧、花山监狱西南侧。</t>
  </si>
  <si>
    <t>主体建筑完工</t>
  </si>
  <si>
    <t>高淳分局固城检查站（含中队业务用房）</t>
  </si>
  <si>
    <t>建筑面积1200平方米，位于宁宣公路西侧、花山监狱西南侧。</t>
  </si>
  <si>
    <t>高淳分局指挥中心业务技术用房</t>
  </si>
  <si>
    <t>接处警大厅（含三台合一用房）、情报收集研判会商室、机房、调度指挥室、网络监察用房、业务用房等。</t>
  </si>
  <si>
    <t>双牌石派出所、交警中队业务用房</t>
  </si>
  <si>
    <t>派出所、交警中队办案用房、会议用房、生活用房、业务用房等。</t>
  </si>
  <si>
    <t>巡特警大队训练用房、金盾押运公司业务用房</t>
  </si>
  <si>
    <t>巡特警大队训练、业务用房，办案、生活用房；金盾押运公司金库、各银行驻中心办公用房、押运车库等。</t>
  </si>
  <si>
    <t>高淳区城管市政管养中心</t>
  </si>
  <si>
    <t>芜太公路与溧芜高速交汇处</t>
  </si>
  <si>
    <t>市政、环卫、园林绿化生产管理用房，防汛、抗旱物资仓库，作业车辆停车场及相关配套措施，总建筑面积13880平方米。</t>
  </si>
  <si>
    <t>主体、装饰分部工程完成，室外道路、管网完成，除绿化外，其余分部工程竣工验收。</t>
  </si>
  <si>
    <t>国资集团
城管局</t>
  </si>
  <si>
    <t>高淳区2018年区重点项目建设计划省、市在高淳区域工程汇总表</t>
  </si>
  <si>
    <t>省、市在高淳区域工程项目5个，其中新建项目3个</t>
  </si>
  <si>
    <t>宁宣高速公路</t>
  </si>
  <si>
    <t>起自宁高高速公路，在九龙水库附近接安徽省宁宣杭高速公路宣城至狸桥段</t>
  </si>
  <si>
    <t>宁宣高速（高淳至宣城段）起自宁高高速公路，在九龙水库附近接安徽省宁宣杭高速公路宣城至狸桥段，路线全长19.2公里。</t>
  </si>
  <si>
    <t>前期工作，征地</t>
  </si>
  <si>
    <t>市交通局</t>
  </si>
  <si>
    <t>204省道高淳段改扩建工程</t>
  </si>
  <si>
    <t>204省道高淳段</t>
  </si>
  <si>
    <t>路线全长20公里，一级公路标准改扩建。</t>
  </si>
  <si>
    <t>宁宣铁路高淳段（连淮扬镇南延）</t>
  </si>
  <si>
    <t>国铁I级双线。</t>
  </si>
  <si>
    <t>溧高高速高淳段</t>
  </si>
  <si>
    <t>起自桠溪镇曾家村北侧，终于漆桥镇杨家庄北侧</t>
  </si>
  <si>
    <t>高淳区境内路线起自桠溪镇曾家村北侧，终于漆桥镇杨家庄北侧，路线全长14.942公里，设置桠溪互通立交连接246省道。</t>
  </si>
  <si>
    <t>360省道高淳西段改扩建及市政配套工程</t>
  </si>
  <si>
    <t>起自高淳区城西，与360省道高淳东段相接，至于苏皖省界</t>
  </si>
  <si>
    <t>该工程路线起自高淳区城西，与360省道高淳东段相接，止于苏皖省界，路线全长13公里，一级公路标准改扩建。</t>
  </si>
  <si>
    <t>市交通局、建发集团</t>
  </si>
  <si>
    <t>高淳区2018年重点项目储备项目汇总表</t>
  </si>
  <si>
    <t>储备项目共16个</t>
  </si>
  <si>
    <t>古檀大道北延(二期）</t>
  </si>
  <si>
    <t>石固河至宁高新通道</t>
  </si>
  <si>
    <t>起于石固河，止于宁高新通道，约2.2公里，规划道路宽度为64米。</t>
  </si>
  <si>
    <t>乐普医疗器械研发生产</t>
  </si>
  <si>
    <t>项目主要从事心血管疾病医疗器械研发、生产，计划用地200亩，其中一期用地100亩。</t>
  </si>
  <si>
    <t>乐普（上海）医疗科技有限公司</t>
  </si>
  <si>
    <t>北京达创协禾口腔医疗设备、器械及材料</t>
  </si>
  <si>
    <t>开发区区域</t>
  </si>
  <si>
    <t>主要从事口腔医疗设备、器械及材料研发生产，与达安基因签订战略协议后，致力于打造更系统的口腔一体化解决方案：生产-设计-装修-供应-融资租赁。项目租赁厂房6000平米。</t>
  </si>
  <si>
    <t>北京达创协禾科技有限公司</t>
  </si>
  <si>
    <t>南京蓝创基业植入医疗器械研发生产</t>
  </si>
  <si>
    <t>主要从事人体组织再生修复产品产业化,主要产品包括烧伤、烫伤再生性皮肤修复补片、胸腹腔大面积再生性修复补片、乳房摘除后的软组织再生修复补片、生物海绵软组织填充材料等,建筑面积不低于32000平米,公司注册资本不低于3000万元。</t>
  </si>
  <si>
    <t>南京蓝创基业医疗科技有限公司</t>
  </si>
  <si>
    <t>米切尔物料输送设备生产</t>
  </si>
  <si>
    <t>该项目主要从事物料输送设备研发生产,租赁厂房10000平米用于生产经营,公司注册资本不低于500万美元。</t>
  </si>
  <si>
    <t>米切尔控股（亚洲）有限公司</t>
  </si>
  <si>
    <t>宏泰通航产业园</t>
  </si>
  <si>
    <t>固城湖东侧花山片区桠溪定埠区域</t>
  </si>
  <si>
    <t>建设宏泰通航产业华东总部，提供应急救援、森林防火等公共服务，发展航空产业研发、航空运动休闲度假产业。</t>
  </si>
  <si>
    <t>中国宏泰产业市镇发展有限公司</t>
  </si>
  <si>
    <t>东坝镇红松村、河南村、青枫村耕地质量提升</t>
  </si>
  <si>
    <t>东坝镇红松村、河南村、青枫村</t>
  </si>
  <si>
    <t>土地整治田块，约12000亩，整修田间道路，水利设施配套。</t>
  </si>
  <si>
    <t>高淳雪榕食用菌工厂化生产基地</t>
  </si>
  <si>
    <t>占地约500亩，新建总建筑面积40万平米的生产厂房，建设食用菌生产基地。</t>
  </si>
  <si>
    <t>上海雪榕公司</t>
  </si>
  <si>
    <t>漆桥古村落保护开发</t>
  </si>
  <si>
    <t>高淳区漆桥镇漆桥古村落</t>
  </si>
  <si>
    <t xml:space="preserve"> 项目占地1060亩，致力将漆桥古村落打造成为水村古驿圣贤古镇旅游休闲区，项目分为二期建设，一期工程建设周期16个月， 一期：入口牌坊／游客中心／国学书院/样板民宿/孔氏宗祠／入口景观/主街及巷道景观/外围活动区及景观。二期工程建设周期32个月，范围：平当丞相府/文创区/酒吧餐饮区/商业中心/停车场/水体景观/外围活动区及景观景观/精品酒店/精品酒店景观</t>
  </si>
  <si>
    <t>南京宗润旅游开发有限公司</t>
  </si>
  <si>
    <t>南京广慈医疗器械</t>
  </si>
  <si>
    <t>配套区双高路南侧，高通物流西侧</t>
  </si>
  <si>
    <t>该项目规划总建筑面积约14万平米，用地面积195亩，主要从事基于功率超声组织缩容方法治疗高血压的相关设备的研发、生产、推广，建设内容包括：高血压医院、综合楼、研发中心、会议中心、住院部、食堂、其他附属建筑，共计建筑面积60900平米)；生产区(包括厂房、检测中心、孵化器，共计28420平米)；生活、大数据区(大数据中心、人才公寓，共计42500平米)；人才公寓地下建筑面积10500平米。</t>
  </si>
  <si>
    <t>南京广慈医疗科技有限公司</t>
  </si>
  <si>
    <t>漆桥镇耕地质量提升</t>
  </si>
  <si>
    <t>对和平村、茅山村片区约5200亩农地开展耕地质量提升，实施地力培肥、土壤改良、养分平衡、质量修复及农田水利配套等。</t>
  </si>
  <si>
    <t>砖墙镇保胜圩综合治理</t>
  </si>
  <si>
    <t>砖墙镇保胜圩</t>
  </si>
  <si>
    <t>17800亩耕地地力提升， 3600亩沟汊、大水面清淤、护坡、生态修复、景观改造，15个美丽乡村建设，3.5公里道路建设等。</t>
  </si>
  <si>
    <t>阳江中心卫生院二期工程</t>
  </si>
  <si>
    <t>2018年开工建设医疗综合楼约8000平方米。</t>
  </si>
  <si>
    <t>阳江中心卫生院</t>
  </si>
  <si>
    <t>古柏中心卫生院二期工程</t>
  </si>
  <si>
    <t>古柏中心卫生院</t>
  </si>
  <si>
    <t>社区村卫生计生服务站标准化建设</t>
  </si>
  <si>
    <t>各行政村</t>
  </si>
  <si>
    <t>2017-2019年新建、改建、扩建维修社区村卫生计生服务站113个。</t>
  </si>
  <si>
    <t>高淳区0-3岁婴幼儿早期发展指导服务中心</t>
  </si>
  <si>
    <t>淳溪镇北漪路20号</t>
  </si>
  <si>
    <t>内部改造2000平方米。</t>
  </si>
  <si>
    <t>区妇幼保健所</t>
  </si>
  <si>
    <t>高淳区2018年重点项目计划安排汇总表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</si>
</sst>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\ ;\(\$#,##0\)"/>
    <numFmt numFmtId="177" formatCode="&quot;\&quot;#,##0;[Red]&quot;\&quot;\-#,##0"/>
    <numFmt numFmtId="178" formatCode="&quot;\&quot;#,##0.00;[Red]&quot;\&quot;\-#,##0.00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&quot;VND&quot;#,##0_);[Red]\(&quot;VND&quot;#,##0\)"/>
    <numFmt numFmtId="182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华文中宋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¹UAAA¼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name val="뼻뮝"/>
      <family val="3"/>
    </font>
    <font>
      <sz val="12"/>
      <name val="바탕체"/>
      <family val="3"/>
    </font>
    <font>
      <sz val="11"/>
      <color indexed="19"/>
      <name val="宋体"/>
      <family val="0"/>
    </font>
    <font>
      <sz val="12"/>
      <name val="뼻뮝"/>
      <family val="3"/>
    </font>
    <font>
      <sz val="11"/>
      <name val="ＭＳ ゴシック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VNtimes new roman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37" fillId="0" borderId="0">
      <alignment/>
      <protection/>
    </xf>
    <xf numFmtId="0" fontId="24" fillId="0" borderId="1" applyNumberFormat="0" applyFont="0" applyFill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28" fillId="13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2" fillId="9" borderId="0" applyNumberFormat="0" applyBorder="0" applyAlignment="0" applyProtection="0"/>
    <xf numFmtId="0" fontId="15" fillId="4" borderId="8" applyNumberFormat="0" applyAlignment="0" applyProtection="0"/>
    <xf numFmtId="0" fontId="25" fillId="7" borderId="5" applyNumberFormat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1" fillId="3" borderId="9" applyNumberFormat="0" applyFont="0" applyAlignment="0" applyProtection="0"/>
    <xf numFmtId="0" fontId="33" fillId="0" borderId="0">
      <alignment/>
      <protection/>
    </xf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5" fillId="0" borderId="0">
      <alignment/>
      <protection/>
    </xf>
  </cellStyleXfs>
  <cellXfs count="15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14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141" applyFont="1" applyFill="1" applyBorder="1" applyAlignment="1">
      <alignment horizontal="center" vertical="center" wrapText="1"/>
      <protection/>
    </xf>
    <xf numFmtId="0" fontId="0" fillId="20" borderId="0" xfId="141" applyFont="1" applyFill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115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1" fillId="4" borderId="10" xfId="115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15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2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4" borderId="10" xfId="115" applyFont="1" applyFill="1" applyBorder="1" applyAlignment="1" applyProtection="1">
      <alignment horizontal="left" vertical="center" wrapText="1"/>
      <protection locked="0"/>
    </xf>
    <xf numFmtId="0" fontId="4" fillId="0" borderId="10" xfId="140" applyFont="1" applyFill="1" applyBorder="1" applyAlignment="1">
      <alignment horizontal="left" vertical="center" wrapText="1"/>
      <protection/>
    </xf>
    <xf numFmtId="0" fontId="4" fillId="4" borderId="10" xfId="140" applyFont="1" applyFill="1" applyBorder="1" applyAlignment="1">
      <alignment horizontal="left" vertical="center" wrapText="1"/>
      <protection/>
    </xf>
    <xf numFmtId="0" fontId="4" fillId="0" borderId="10" xfId="16" applyFont="1" applyFill="1" applyBorder="1" applyAlignment="1">
      <alignment horizontal="left" vertical="center" wrapText="1"/>
      <protection/>
    </xf>
    <xf numFmtId="0" fontId="4" fillId="4" borderId="10" xfId="16" applyFont="1" applyFill="1" applyBorder="1" applyAlignment="1">
      <alignment horizontal="left" vertical="center" wrapText="1"/>
      <protection/>
    </xf>
    <xf numFmtId="0" fontId="0" fillId="20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10" xfId="130" applyFont="1" applyFill="1" applyBorder="1" applyAlignment="1" applyProtection="1">
      <alignment horizontal="left" vertical="center" wrapText="1"/>
      <protection locked="0"/>
    </xf>
    <xf numFmtId="0" fontId="4" fillId="0" borderId="10" xfId="138" applyFont="1" applyFill="1" applyBorder="1" applyAlignment="1" applyProtection="1">
      <alignment horizontal="center" vertical="center" wrapText="1"/>
      <protection locked="0"/>
    </xf>
    <xf numFmtId="0" fontId="4" fillId="0" borderId="10" xfId="139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>
      <alignment vertical="center"/>
    </xf>
    <xf numFmtId="0" fontId="1" fillId="4" borderId="10" xfId="115" applyFont="1" applyFill="1" applyBorder="1" applyAlignment="1" applyProtection="1">
      <alignment vertical="center" wrapText="1"/>
      <protection locked="0"/>
    </xf>
    <xf numFmtId="0" fontId="1" fillId="4" borderId="10" xfId="115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4" fillId="0" borderId="10" xfId="115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21" borderId="0" xfId="0" applyFont="1" applyFill="1" applyAlignment="1">
      <alignment vertical="center"/>
    </xf>
    <xf numFmtId="182" fontId="3" fillId="2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115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4" fillId="0" borderId="10" xfId="93" applyFont="1" applyFill="1" applyBorder="1" applyAlignment="1">
      <alignment horizontal="left" vertical="center" wrapText="1"/>
      <protection/>
    </xf>
    <xf numFmtId="0" fontId="1" fillId="4" borderId="10" xfId="0" applyNumberFormat="1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141" applyFont="1" applyAlignment="1">
      <alignment vertical="center"/>
      <protection/>
    </xf>
    <xf numFmtId="0" fontId="7" fillId="0" borderId="0" xfId="141" applyFont="1" applyAlignment="1">
      <alignment horizontal="right" vertical="center"/>
      <protection/>
    </xf>
    <xf numFmtId="0" fontId="5" fillId="0" borderId="10" xfId="141" applyFont="1" applyBorder="1" applyAlignment="1">
      <alignment horizontal="center" vertical="center" wrapText="1"/>
      <protection/>
    </xf>
    <xf numFmtId="0" fontId="1" fillId="0" borderId="10" xfId="141" applyFont="1" applyBorder="1" applyAlignment="1">
      <alignment horizontal="center" vertical="center" wrapText="1"/>
      <protection/>
    </xf>
    <xf numFmtId="10" fontId="1" fillId="0" borderId="10" xfId="141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9" borderId="10" xfId="141" applyFont="1" applyFill="1" applyBorder="1" applyAlignment="1">
      <alignment horizontal="center" vertical="center" wrapText="1"/>
      <protection/>
    </xf>
    <xf numFmtId="10" fontId="1" fillId="9" borderId="10" xfId="141" applyNumberFormat="1" applyFont="1" applyFill="1" applyBorder="1" applyAlignment="1">
      <alignment horizontal="center" vertical="center" wrapText="1"/>
      <protection/>
    </xf>
    <xf numFmtId="0" fontId="1" fillId="4" borderId="10" xfId="141" applyFont="1" applyFill="1" applyBorder="1" applyAlignment="1">
      <alignment horizontal="center" vertical="center" wrapText="1"/>
      <protection/>
    </xf>
    <xf numFmtId="182" fontId="1" fillId="4" borderId="10" xfId="141" applyNumberFormat="1" applyFont="1" applyFill="1" applyBorder="1" applyAlignment="1">
      <alignment horizontal="center" vertical="center" wrapText="1"/>
      <protection/>
    </xf>
    <xf numFmtId="0" fontId="1" fillId="9" borderId="10" xfId="141" applyFont="1" applyFill="1" applyBorder="1" applyAlignment="1">
      <alignment horizontal="center" vertical="center" wrapText="1"/>
      <protection/>
    </xf>
    <xf numFmtId="182" fontId="1" fillId="9" borderId="10" xfId="141" applyNumberFormat="1" applyFont="1" applyFill="1" applyBorder="1" applyAlignment="1">
      <alignment horizontal="center" vertical="center" wrapText="1"/>
      <protection/>
    </xf>
    <xf numFmtId="0" fontId="1" fillId="22" borderId="10" xfId="141" applyFont="1" applyFill="1" applyBorder="1" applyAlignment="1">
      <alignment horizontal="center" vertical="center" wrapText="1"/>
      <protection/>
    </xf>
    <xf numFmtId="182" fontId="1" fillId="22" borderId="10" xfId="141" applyNumberFormat="1" applyFont="1" applyFill="1" applyBorder="1" applyAlignment="1">
      <alignment horizontal="center" vertical="center" wrapText="1"/>
      <protection/>
    </xf>
    <xf numFmtId="10" fontId="1" fillId="22" borderId="10" xfId="141" applyNumberFormat="1" applyFont="1" applyFill="1" applyBorder="1" applyAlignment="1">
      <alignment horizontal="center" vertical="center" wrapText="1"/>
      <protection/>
    </xf>
    <xf numFmtId="182" fontId="1" fillId="22" borderId="10" xfId="0" applyNumberFormat="1" applyFont="1" applyFill="1" applyBorder="1" applyAlignment="1">
      <alignment horizontal="center" vertical="center" wrapText="1"/>
    </xf>
    <xf numFmtId="0" fontId="4" fillId="7" borderId="10" xfId="141" applyFont="1" applyFill="1" applyBorder="1" applyAlignment="1">
      <alignment horizontal="center" vertical="center" wrapText="1"/>
      <protection/>
    </xf>
    <xf numFmtId="182" fontId="4" fillId="7" borderId="10" xfId="141" applyNumberFormat="1" applyFont="1" applyFill="1" applyBorder="1" applyAlignment="1">
      <alignment horizontal="center" vertical="center" wrapText="1"/>
      <protection/>
    </xf>
    <xf numFmtId="10" fontId="1" fillId="7" borderId="10" xfId="141" applyNumberFormat="1" applyFont="1" applyFill="1" applyBorder="1" applyAlignment="1">
      <alignment horizontal="center" vertical="center" wrapText="1"/>
      <protection/>
    </xf>
    <xf numFmtId="0" fontId="8" fillId="0" borderId="10" xfId="141" applyFont="1" applyBorder="1" applyAlignment="1">
      <alignment horizontal="center" vertical="center" wrapText="1"/>
      <protection/>
    </xf>
    <xf numFmtId="0" fontId="5" fillId="0" borderId="13" xfId="141" applyFont="1" applyBorder="1" applyAlignment="1">
      <alignment horizontal="center" vertical="center" wrapText="1"/>
      <protection/>
    </xf>
    <xf numFmtId="0" fontId="5" fillId="0" borderId="11" xfId="141" applyFont="1" applyBorder="1" applyAlignment="1">
      <alignment horizontal="center" vertical="center" wrapText="1"/>
      <protection/>
    </xf>
    <xf numFmtId="0" fontId="1" fillId="9" borderId="10" xfId="141" applyFont="1" applyFill="1" applyBorder="1" applyAlignment="1">
      <alignment horizontal="center" vertical="center" wrapText="1"/>
      <protection/>
    </xf>
    <xf numFmtId="0" fontId="8" fillId="22" borderId="10" xfId="141" applyFont="1" applyFill="1" applyBorder="1" applyAlignment="1">
      <alignment horizontal="center" vertical="center" wrapText="1"/>
      <protection/>
    </xf>
    <xf numFmtId="0" fontId="5" fillId="7" borderId="12" xfId="141" applyFont="1" applyFill="1" applyBorder="1" applyAlignment="1">
      <alignment horizontal="center" vertical="center" wrapText="1"/>
      <protection/>
    </xf>
    <xf numFmtId="0" fontId="5" fillId="7" borderId="14" xfId="141" applyFont="1" applyFill="1" applyBorder="1" applyAlignment="1">
      <alignment horizontal="center" vertical="center" wrapText="1"/>
      <protection/>
    </xf>
    <xf numFmtId="0" fontId="6" fillId="0" borderId="0" xfId="141" applyFont="1" applyAlignment="1">
      <alignment horizontal="center" vertical="center" wrapText="1"/>
      <protection/>
    </xf>
    <xf numFmtId="0" fontId="6" fillId="0" borderId="0" xfId="141" applyFont="1" applyAlignment="1">
      <alignment horizontal="center" vertical="center"/>
      <protection/>
    </xf>
    <xf numFmtId="0" fontId="7" fillId="0" borderId="0" xfId="141" applyFont="1" applyAlignment="1">
      <alignment horizontal="center" vertical="center"/>
      <protection/>
    </xf>
    <xf numFmtId="0" fontId="5" fillId="0" borderId="10" xfId="141" applyFont="1" applyBorder="1" applyAlignment="1">
      <alignment horizontal="center" vertical="center" wrapText="1"/>
      <protection/>
    </xf>
    <xf numFmtId="0" fontId="4" fillId="9" borderId="10" xfId="14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2" xfId="141" applyFont="1" applyFill="1" applyBorder="1" applyAlignment="1">
      <alignment horizontal="center" vertical="center" wrapText="1"/>
      <protection/>
    </xf>
    <xf numFmtId="0" fontId="3" fillId="20" borderId="18" xfId="141" applyFont="1" applyFill="1" applyBorder="1" applyAlignment="1">
      <alignment horizontal="center" vertical="center" wrapText="1"/>
      <protection/>
    </xf>
    <xf numFmtId="0" fontId="3" fillId="20" borderId="14" xfId="14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70">
    <cellStyle name="Normal" xfId="0"/>
    <cellStyle name="&#13;&#10;JournalTemplate=C:\COMFO\CTALK\JOURSTD.TPL&#13;&#10;LbStateAddress=3 3 0 251 1 89 2 311&#13;&#10;LbStateJou" xfId="15"/>
    <cellStyle name="@ET_Style?Normal" xfId="16"/>
    <cellStyle name="_Book1" xfId="17"/>
    <cellStyle name="_x000d__x000a_JournalTemplate=C:\COMFO\CTALK\JOURSTD.TPL_x000d__x000a_LbStateAddress=3 3 0 251 1 89 2 311_x000d__x000a_LbStateJou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AeE­ [0]_INQUIRY ¿μ¾÷AßAø " xfId="38"/>
    <cellStyle name="AeE­_INQUIRY ¿μ¾÷AßAø " xfId="39"/>
    <cellStyle name="AÞ¸¶ [0]_INQUIRY ¿?¾÷AßAø " xfId="40"/>
    <cellStyle name="AÞ¸¶_INQUIRY ¿?¾÷AßAø " xfId="41"/>
    <cellStyle name="C?AØ_¿?¾÷CoE² " xfId="42"/>
    <cellStyle name="C￥AØ_¿μ¾÷CoE² " xfId="43"/>
    <cellStyle name="Comma0" xfId="44"/>
    <cellStyle name="Currency0" xfId="45"/>
    <cellStyle name="Date" xfId="46"/>
    <cellStyle name="Fixed" xfId="47"/>
    <cellStyle name="Heading 1" xfId="48"/>
    <cellStyle name="Heading 2" xfId="49"/>
    <cellStyle name="Normal - Style1" xfId="50"/>
    <cellStyle name="Total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2016年部门重点项目(6月23)" xfId="59"/>
    <cellStyle name="差_2017年区重点项目汇总表（11.10）" xfId="60"/>
    <cellStyle name="常规 10" xfId="61"/>
    <cellStyle name="常规 10 2" xfId="62"/>
    <cellStyle name="常规 10 3" xfId="63"/>
    <cellStyle name="常规 10 3 10" xfId="64"/>
    <cellStyle name="常规 10 3 11" xfId="65"/>
    <cellStyle name="常规 10 3 12" xfId="66"/>
    <cellStyle name="常规 10 3 13" xfId="67"/>
    <cellStyle name="常规 10 3 15" xfId="68"/>
    <cellStyle name="常规 10 3 16" xfId="69"/>
    <cellStyle name="常规 10 3 17" xfId="70"/>
    <cellStyle name="常规 10 3 2" xfId="71"/>
    <cellStyle name="常规 10 3 3" xfId="72"/>
    <cellStyle name="常规 10 3 4" xfId="73"/>
    <cellStyle name="常规 10 3 6" xfId="74"/>
    <cellStyle name="常规 10 3 7" xfId="75"/>
    <cellStyle name="常规 10 3 8" xfId="76"/>
    <cellStyle name="常规 10 3_2016年部门重点项目(6月23)" xfId="77"/>
    <cellStyle name="常规 10 4" xfId="78"/>
    <cellStyle name="常规 10 5" xfId="79"/>
    <cellStyle name="常规 10 6" xfId="80"/>
    <cellStyle name="常规 10_2014年重点建设项目计划表产业类(2013.12.4)" xfId="81"/>
    <cellStyle name="常规 11" xfId="82"/>
    <cellStyle name="常规 12" xfId="83"/>
    <cellStyle name="常规 12 2" xfId="84"/>
    <cellStyle name="常规 12 3" xfId="85"/>
    <cellStyle name="常规 12 4" xfId="86"/>
    <cellStyle name="常规 12 5" xfId="87"/>
    <cellStyle name="常规 12 6" xfId="88"/>
    <cellStyle name="常规 12_2017年区重点项目汇总表（11.10）" xfId="89"/>
    <cellStyle name="常规 13" xfId="90"/>
    <cellStyle name="常规 14" xfId="91"/>
    <cellStyle name="常规 17" xfId="92"/>
    <cellStyle name="常规 2" xfId="93"/>
    <cellStyle name="常规 2 2" xfId="94"/>
    <cellStyle name="常规 2 2 3" xfId="95"/>
    <cellStyle name="常规 2 2_2016年部门重点项目(6月23)" xfId="96"/>
    <cellStyle name="常规 2 21" xfId="97"/>
    <cellStyle name="常规 2 3" xfId="98"/>
    <cellStyle name="常规 2 4" xfId="99"/>
    <cellStyle name="常规 2 5" xfId="100"/>
    <cellStyle name="常规 2 6" xfId="101"/>
    <cellStyle name="常规 2 7" xfId="102"/>
    <cellStyle name="常规 2 9" xfId="103"/>
    <cellStyle name="常规 2_2017年区重点项目汇总表（11.10）" xfId="104"/>
    <cellStyle name="常规 23" xfId="105"/>
    <cellStyle name="常规 24" xfId="106"/>
    <cellStyle name="常规 25" xfId="107"/>
    <cellStyle name="常规 26" xfId="108"/>
    <cellStyle name="常规 27" xfId="109"/>
    <cellStyle name="常规 3" xfId="110"/>
    <cellStyle name="常规 3 8" xfId="111"/>
    <cellStyle name="常规 3 9" xfId="112"/>
    <cellStyle name="常规 3_2016年部门重点项目(6月23)" xfId="113"/>
    <cellStyle name="常规 33" xfId="114"/>
    <cellStyle name="常规 4" xfId="115"/>
    <cellStyle name="常规 4 2" xfId="116"/>
    <cellStyle name="常规 4 3" xfId="117"/>
    <cellStyle name="常规 4 4" xfId="118"/>
    <cellStyle name="常规 4 5" xfId="119"/>
    <cellStyle name="常规 4 6" xfId="120"/>
    <cellStyle name="常规 4 7" xfId="121"/>
    <cellStyle name="常规 4_2017年区重点项目汇总表（11.10）" xfId="122"/>
    <cellStyle name="常规 5" xfId="123"/>
    <cellStyle name="常规 5 2" xfId="124"/>
    <cellStyle name="常规 5 3" xfId="125"/>
    <cellStyle name="常规 5 4" xfId="126"/>
    <cellStyle name="常规 5 5" xfId="127"/>
    <cellStyle name="常规 5 6" xfId="128"/>
    <cellStyle name="常规 5_2017年区重点项目汇总表（11.10）" xfId="129"/>
    <cellStyle name="常规 6" xfId="130"/>
    <cellStyle name="常规 7" xfId="131"/>
    <cellStyle name="常规 7 2" xfId="132"/>
    <cellStyle name="常规 7 3" xfId="133"/>
    <cellStyle name="常规 7 4" xfId="134"/>
    <cellStyle name="常规 7 5" xfId="135"/>
    <cellStyle name="常规 7 6" xfId="136"/>
    <cellStyle name="常规 7_2016年部门重点项目(6月23)" xfId="137"/>
    <cellStyle name="常规 8" xfId="138"/>
    <cellStyle name="常规 9" xfId="139"/>
    <cellStyle name="常规_2016年全市城中村、危旧房改造任务计划表" xfId="140"/>
    <cellStyle name="常规_2017年重点项目9.3(1)" xfId="141"/>
    <cellStyle name="Hyperlink" xfId="142"/>
    <cellStyle name="好" xfId="143"/>
    <cellStyle name="好_2016年部门重点项目(6月23)" xfId="144"/>
    <cellStyle name="好_2017年区重点项目汇总表（11.10）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警告文本" xfId="152"/>
    <cellStyle name="链接单元格" xfId="153"/>
    <cellStyle name="똿뗦먛귟 [0.00]_PRODUCT DETAIL Q1" xfId="154"/>
    <cellStyle name="똿뗦먛귟_PRODUCT DETAIL Q1" xfId="155"/>
    <cellStyle name="普通_活用表_亿元表" xfId="156"/>
    <cellStyle name="千位[0]_RT磁芯" xfId="157"/>
    <cellStyle name="千位_RT磁芯" xfId="158"/>
    <cellStyle name="Comma" xfId="159"/>
    <cellStyle name="千位分隔 16" xfId="160"/>
    <cellStyle name="千位分隔 4" xfId="161"/>
    <cellStyle name="Comma [0]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适中" xfId="169"/>
    <cellStyle name="输出" xfId="170"/>
    <cellStyle name="输入" xfId="171"/>
    <cellStyle name="一般_Sheet1" xfId="172"/>
    <cellStyle name="Followed Hyperlink" xfId="173"/>
    <cellStyle name="믅됞 [0.00]_PRODUCT DETAIL Q1" xfId="174"/>
    <cellStyle name="믅됞_PRODUCT DETAIL Q1" xfId="175"/>
    <cellStyle name="백분율_HOBONG" xfId="176"/>
    <cellStyle name="注释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20</xdr:row>
      <xdr:rowOff>0</xdr:rowOff>
    </xdr:from>
    <xdr:ext cx="1323975" cy="295275"/>
    <xdr:sp>
      <xdr:nvSpPr>
        <xdr:cNvPr id="1" name="文本框 1"/>
        <xdr:cNvSpPr txBox="1">
          <a:spLocks noChangeArrowheads="1"/>
        </xdr:cNvSpPr>
      </xdr:nvSpPr>
      <xdr:spPr>
        <a:xfrm>
          <a:off x="10144125" y="9877425"/>
          <a:ext cx="1323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SheetLayoutView="100" zoomScalePageLayoutView="0" workbookViewId="0" topLeftCell="A1">
      <selection activeCell="F30" sqref="F30"/>
    </sheetView>
  </sheetViews>
  <sheetFormatPr defaultColWidth="9.00390625" defaultRowHeight="14.25"/>
  <cols>
    <col min="1" max="1" width="15.875" style="0" customWidth="1"/>
    <col min="2" max="2" width="14.875" style="0" customWidth="1"/>
    <col min="4" max="4" width="10.625" style="0" customWidth="1"/>
    <col min="5" max="5" width="13.75390625" style="0" customWidth="1"/>
    <col min="6" max="6" width="11.875" style="0" bestFit="1" customWidth="1"/>
    <col min="7" max="7" width="8.50390625" style="0" customWidth="1"/>
    <col min="8" max="8" width="11.25390625" style="0" customWidth="1"/>
    <col min="9" max="9" width="8.50390625" style="0" bestFit="1" customWidth="1"/>
    <col min="10" max="10" width="14.125" style="0" bestFit="1" customWidth="1"/>
    <col min="11" max="11" width="8.50390625" style="0" bestFit="1" customWidth="1"/>
  </cols>
  <sheetData>
    <row r="1" spans="1:11" ht="50.25" customHeight="1">
      <c r="A1" s="136" t="s">
        <v>789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4.25">
      <c r="A2" s="110"/>
      <c r="B2" s="110"/>
      <c r="C2" s="110"/>
      <c r="D2" s="110"/>
      <c r="E2" s="111"/>
      <c r="F2" s="110"/>
      <c r="G2" s="110"/>
      <c r="H2" s="110"/>
      <c r="I2" s="110"/>
      <c r="J2" s="138" t="s">
        <v>0</v>
      </c>
      <c r="K2" s="138"/>
    </row>
    <row r="3" spans="1:11" ht="20.25" customHeight="1">
      <c r="A3" s="130"/>
      <c r="B3" s="130" t="s">
        <v>1</v>
      </c>
      <c r="C3" s="130" t="s">
        <v>2</v>
      </c>
      <c r="D3" s="130" t="s">
        <v>3</v>
      </c>
      <c r="E3" s="130" t="s">
        <v>4</v>
      </c>
      <c r="F3" s="139" t="s">
        <v>5</v>
      </c>
      <c r="G3" s="139"/>
      <c r="H3" s="139"/>
      <c r="I3" s="139"/>
      <c r="J3" s="139"/>
      <c r="K3" s="139"/>
    </row>
    <row r="4" spans="1:11" ht="20.25" customHeight="1">
      <c r="A4" s="131"/>
      <c r="B4" s="131"/>
      <c r="C4" s="131"/>
      <c r="D4" s="131"/>
      <c r="E4" s="131"/>
      <c r="F4" s="112" t="s">
        <v>6</v>
      </c>
      <c r="G4" s="112" t="s">
        <v>7</v>
      </c>
      <c r="H4" s="112" t="s">
        <v>3</v>
      </c>
      <c r="I4" s="112" t="s">
        <v>7</v>
      </c>
      <c r="J4" s="112" t="s">
        <v>4</v>
      </c>
      <c r="K4" s="112" t="s">
        <v>7</v>
      </c>
    </row>
    <row r="5" spans="1:11" ht="21.75" customHeight="1">
      <c r="A5" s="139" t="s">
        <v>8</v>
      </c>
      <c r="B5" s="113" t="s">
        <v>9</v>
      </c>
      <c r="C5" s="113">
        <v>46</v>
      </c>
      <c r="D5" s="113">
        <v>2764523</v>
      </c>
      <c r="E5" s="113">
        <v>928530</v>
      </c>
      <c r="F5" s="113">
        <v>32</v>
      </c>
      <c r="G5" s="114">
        <f>F5/C5</f>
        <v>0.6956521739130435</v>
      </c>
      <c r="H5" s="113">
        <v>1933200</v>
      </c>
      <c r="I5" s="114">
        <f>H5/D5</f>
        <v>0.6992888104023732</v>
      </c>
      <c r="J5" s="113">
        <v>649180</v>
      </c>
      <c r="K5" s="114">
        <f>J5/E5</f>
        <v>0.6991481158390144</v>
      </c>
    </row>
    <row r="6" spans="1:11" ht="21.75" customHeight="1">
      <c r="A6" s="139"/>
      <c r="B6" s="113" t="s">
        <v>10</v>
      </c>
      <c r="C6" s="113">
        <v>23</v>
      </c>
      <c r="D6" s="113">
        <v>2386700</v>
      </c>
      <c r="E6" s="113">
        <v>1088200</v>
      </c>
      <c r="F6" s="113">
        <v>10</v>
      </c>
      <c r="G6" s="114">
        <f aca="true" t="shared" si="0" ref="G6:G18">F6/C6</f>
        <v>0.43478260869565216</v>
      </c>
      <c r="H6" s="113">
        <v>1363500</v>
      </c>
      <c r="I6" s="114">
        <f aca="true" t="shared" si="1" ref="I6:I18">H6/D6</f>
        <v>0.5712909037583274</v>
      </c>
      <c r="J6" s="113">
        <v>777000</v>
      </c>
      <c r="K6" s="114">
        <f aca="true" t="shared" si="2" ref="K6:K18">J6/E6</f>
        <v>0.7140231575078111</v>
      </c>
    </row>
    <row r="7" spans="1:11" ht="21.75" customHeight="1">
      <c r="A7" s="139"/>
      <c r="B7" s="113" t="s">
        <v>11</v>
      </c>
      <c r="C7" s="113">
        <v>6</v>
      </c>
      <c r="D7" s="115">
        <v>31550</v>
      </c>
      <c r="E7" s="115">
        <v>21100</v>
      </c>
      <c r="F7" s="113">
        <v>3</v>
      </c>
      <c r="G7" s="114">
        <f t="shared" si="0"/>
        <v>0.5</v>
      </c>
      <c r="H7" s="115">
        <v>17000</v>
      </c>
      <c r="I7" s="114">
        <f t="shared" si="1"/>
        <v>0.5388272583201268</v>
      </c>
      <c r="J7" s="115">
        <v>11000</v>
      </c>
      <c r="K7" s="114">
        <f t="shared" si="2"/>
        <v>0.5213270142180095</v>
      </c>
    </row>
    <row r="8" spans="1:11" ht="21.75" customHeight="1">
      <c r="A8" s="140" t="s">
        <v>12</v>
      </c>
      <c r="B8" s="140"/>
      <c r="C8" s="116">
        <f>SUM(C5:C7)</f>
        <v>75</v>
      </c>
      <c r="D8" s="116">
        <f>SUM(D5:D7)</f>
        <v>5182773</v>
      </c>
      <c r="E8" s="116">
        <f>SUM(E5:E7)</f>
        <v>2037830</v>
      </c>
      <c r="F8" s="116">
        <f>SUM(F5:F7)</f>
        <v>45</v>
      </c>
      <c r="G8" s="117">
        <f t="shared" si="0"/>
        <v>0.6</v>
      </c>
      <c r="H8" s="116">
        <f>SUM(H5:H7)</f>
        <v>3313700</v>
      </c>
      <c r="I8" s="117">
        <f t="shared" si="1"/>
        <v>0.6393681529173668</v>
      </c>
      <c r="J8" s="116">
        <f>SUM(J5:J7)</f>
        <v>1437180</v>
      </c>
      <c r="K8" s="117">
        <f t="shared" si="2"/>
        <v>0.7052501926068416</v>
      </c>
    </row>
    <row r="9" spans="1:11" ht="21.75" customHeight="1">
      <c r="A9" s="129" t="s">
        <v>13</v>
      </c>
      <c r="B9" s="113" t="s">
        <v>14</v>
      </c>
      <c r="C9" s="113">
        <v>22</v>
      </c>
      <c r="D9" s="118">
        <v>226500</v>
      </c>
      <c r="E9" s="118">
        <v>135300</v>
      </c>
      <c r="F9" s="113">
        <v>13</v>
      </c>
      <c r="G9" s="114">
        <f t="shared" si="0"/>
        <v>0.5909090909090909</v>
      </c>
      <c r="H9" s="113">
        <v>133500</v>
      </c>
      <c r="I9" s="114">
        <f t="shared" si="1"/>
        <v>0.5894039735099338</v>
      </c>
      <c r="J9" s="113">
        <v>102000</v>
      </c>
      <c r="K9" s="114">
        <f t="shared" si="2"/>
        <v>0.753880266075388</v>
      </c>
    </row>
    <row r="10" spans="1:11" ht="21.75" customHeight="1">
      <c r="A10" s="129"/>
      <c r="B10" s="113" t="s">
        <v>15</v>
      </c>
      <c r="C10" s="113">
        <v>16</v>
      </c>
      <c r="D10" s="118">
        <v>558943</v>
      </c>
      <c r="E10" s="118">
        <v>221463</v>
      </c>
      <c r="F10" s="113">
        <v>8</v>
      </c>
      <c r="G10" s="114">
        <f t="shared" si="0"/>
        <v>0.5</v>
      </c>
      <c r="H10" s="113">
        <v>216485</v>
      </c>
      <c r="I10" s="114">
        <f t="shared" si="1"/>
        <v>0.38731140742437065</v>
      </c>
      <c r="J10" s="113">
        <v>89085</v>
      </c>
      <c r="K10" s="114">
        <f t="shared" si="2"/>
        <v>0.40225681039270667</v>
      </c>
    </row>
    <row r="11" spans="1:11" ht="21.75" customHeight="1">
      <c r="A11" s="129"/>
      <c r="B11" s="113" t="s">
        <v>16</v>
      </c>
      <c r="C11" s="113">
        <v>20</v>
      </c>
      <c r="D11" s="119">
        <v>290929</v>
      </c>
      <c r="E11" s="119">
        <v>75839</v>
      </c>
      <c r="F11" s="113">
        <v>17</v>
      </c>
      <c r="G11" s="114">
        <f t="shared" si="0"/>
        <v>0.85</v>
      </c>
      <c r="H11" s="113">
        <v>253199</v>
      </c>
      <c r="I11" s="114">
        <f t="shared" si="1"/>
        <v>0.8703120005224643</v>
      </c>
      <c r="J11" s="113">
        <v>73599</v>
      </c>
      <c r="K11" s="114">
        <f t="shared" si="2"/>
        <v>0.9704637455662654</v>
      </c>
    </row>
    <row r="12" spans="1:11" ht="21.75" customHeight="1">
      <c r="A12" s="129"/>
      <c r="B12" s="113" t="s">
        <v>17</v>
      </c>
      <c r="C12" s="113">
        <v>15</v>
      </c>
      <c r="D12" s="118">
        <v>464440</v>
      </c>
      <c r="E12" s="118">
        <v>95440</v>
      </c>
      <c r="F12" s="113">
        <v>11</v>
      </c>
      <c r="G12" s="114">
        <f t="shared" si="0"/>
        <v>0.7333333333333333</v>
      </c>
      <c r="H12" s="113">
        <v>416440</v>
      </c>
      <c r="I12" s="114">
        <f t="shared" si="1"/>
        <v>0.8966497287055378</v>
      </c>
      <c r="J12" s="113">
        <v>76440</v>
      </c>
      <c r="K12" s="114">
        <f t="shared" si="2"/>
        <v>0.8009220452640402</v>
      </c>
    </row>
    <row r="13" spans="1:11" ht="21.75" customHeight="1">
      <c r="A13" s="129"/>
      <c r="B13" s="113" t="s">
        <v>18</v>
      </c>
      <c r="C13" s="113">
        <v>10</v>
      </c>
      <c r="D13" s="118">
        <v>145280</v>
      </c>
      <c r="E13" s="118">
        <v>74763</v>
      </c>
      <c r="F13" s="113">
        <v>2</v>
      </c>
      <c r="G13" s="114">
        <f t="shared" si="0"/>
        <v>0.2</v>
      </c>
      <c r="H13" s="113">
        <v>4850</v>
      </c>
      <c r="I13" s="114">
        <f t="shared" si="1"/>
        <v>0.033383810572687224</v>
      </c>
      <c r="J13" s="113">
        <v>3050</v>
      </c>
      <c r="K13" s="114">
        <f t="shared" si="2"/>
        <v>0.04079558070168399</v>
      </c>
    </row>
    <row r="14" spans="1:11" ht="21.75" customHeight="1">
      <c r="A14" s="129"/>
      <c r="B14" s="113" t="s">
        <v>19</v>
      </c>
      <c r="C14" s="113">
        <v>30</v>
      </c>
      <c r="D14" s="118">
        <v>1237722</v>
      </c>
      <c r="E14" s="118">
        <v>652017</v>
      </c>
      <c r="F14" s="113">
        <v>16</v>
      </c>
      <c r="G14" s="114">
        <f t="shared" si="0"/>
        <v>0.5333333333333333</v>
      </c>
      <c r="H14" s="113">
        <v>800085</v>
      </c>
      <c r="I14" s="114">
        <f t="shared" si="1"/>
        <v>0.6464173699748409</v>
      </c>
      <c r="J14" s="113">
        <v>480117</v>
      </c>
      <c r="K14" s="114">
        <f t="shared" si="2"/>
        <v>0.736356567390114</v>
      </c>
    </row>
    <row r="15" spans="1:11" ht="21.75" customHeight="1">
      <c r="A15" s="132" t="s">
        <v>12</v>
      </c>
      <c r="B15" s="132"/>
      <c r="C15" s="120">
        <f aca="true" t="shared" si="3" ref="C15:J15">SUM(C9:C14)</f>
        <v>113</v>
      </c>
      <c r="D15" s="121">
        <f t="shared" si="3"/>
        <v>2923814</v>
      </c>
      <c r="E15" s="121">
        <f t="shared" si="3"/>
        <v>1254822</v>
      </c>
      <c r="F15" s="120">
        <f t="shared" si="3"/>
        <v>67</v>
      </c>
      <c r="G15" s="117">
        <f t="shared" si="0"/>
        <v>0.5929203539823009</v>
      </c>
      <c r="H15" s="120">
        <f t="shared" si="3"/>
        <v>1824559</v>
      </c>
      <c r="I15" s="117">
        <f t="shared" si="1"/>
        <v>0.6240338817722331</v>
      </c>
      <c r="J15" s="120">
        <f t="shared" si="3"/>
        <v>824291</v>
      </c>
      <c r="K15" s="117">
        <f t="shared" si="2"/>
        <v>0.6568987473920603</v>
      </c>
    </row>
    <row r="16" spans="1:11" ht="21.75" customHeight="1">
      <c r="A16" s="133" t="s">
        <v>20</v>
      </c>
      <c r="B16" s="133"/>
      <c r="C16" s="122">
        <f aca="true" t="shared" si="4" ref="C16:J16">C8+C15</f>
        <v>188</v>
      </c>
      <c r="D16" s="123">
        <f t="shared" si="4"/>
        <v>8106587</v>
      </c>
      <c r="E16" s="123">
        <f t="shared" si="4"/>
        <v>3292652</v>
      </c>
      <c r="F16" s="122">
        <f t="shared" si="4"/>
        <v>112</v>
      </c>
      <c r="G16" s="124">
        <f t="shared" si="0"/>
        <v>0.5957446808510638</v>
      </c>
      <c r="H16" s="122">
        <f t="shared" si="4"/>
        <v>5138259</v>
      </c>
      <c r="I16" s="124">
        <f t="shared" si="1"/>
        <v>0.6338375200315497</v>
      </c>
      <c r="J16" s="122">
        <f t="shared" si="4"/>
        <v>2261471</v>
      </c>
      <c r="K16" s="124">
        <f t="shared" si="2"/>
        <v>0.6868235695724905</v>
      </c>
    </row>
    <row r="17" spans="1:11" ht="21.75" customHeight="1">
      <c r="A17" s="133" t="s">
        <v>21</v>
      </c>
      <c r="B17" s="133"/>
      <c r="C17" s="122">
        <v>5</v>
      </c>
      <c r="D17" s="125">
        <v>1073950</v>
      </c>
      <c r="E17" s="125">
        <v>104350</v>
      </c>
      <c r="F17" s="122">
        <v>3</v>
      </c>
      <c r="G17" s="124">
        <f t="shared" si="0"/>
        <v>0.6</v>
      </c>
      <c r="H17" s="125">
        <v>898000</v>
      </c>
      <c r="I17" s="124">
        <f t="shared" si="1"/>
        <v>0.8361655570557288</v>
      </c>
      <c r="J17" s="125">
        <v>31400</v>
      </c>
      <c r="K17" s="124">
        <f t="shared" si="2"/>
        <v>0.3009103977000479</v>
      </c>
    </row>
    <row r="18" spans="1:11" ht="21.75" customHeight="1">
      <c r="A18" s="134" t="s">
        <v>22</v>
      </c>
      <c r="B18" s="135"/>
      <c r="C18" s="126">
        <f aca="true" t="shared" si="5" ref="C18:J18">SUM(C16:C17)</f>
        <v>193</v>
      </c>
      <c r="D18" s="127">
        <f t="shared" si="5"/>
        <v>9180537</v>
      </c>
      <c r="E18" s="127">
        <f t="shared" si="5"/>
        <v>3397002</v>
      </c>
      <c r="F18" s="126">
        <f t="shared" si="5"/>
        <v>115</v>
      </c>
      <c r="G18" s="128">
        <f t="shared" si="0"/>
        <v>0.5958549222797928</v>
      </c>
      <c r="H18" s="126">
        <f t="shared" si="5"/>
        <v>6036259</v>
      </c>
      <c r="I18" s="128">
        <f t="shared" si="1"/>
        <v>0.657506091419271</v>
      </c>
      <c r="J18" s="126">
        <f t="shared" si="5"/>
        <v>2292871</v>
      </c>
      <c r="K18" s="128">
        <f t="shared" si="2"/>
        <v>0.674968987360031</v>
      </c>
    </row>
  </sheetData>
  <sheetProtection/>
  <mergeCells count="15">
    <mergeCell ref="A17:B17"/>
    <mergeCell ref="A18:B18"/>
    <mergeCell ref="A1:K1"/>
    <mergeCell ref="J2:K2"/>
    <mergeCell ref="F3:K3"/>
    <mergeCell ref="A8:B8"/>
    <mergeCell ref="A3:A4"/>
    <mergeCell ref="A5:A7"/>
    <mergeCell ref="E3:E4"/>
    <mergeCell ref="A9:A14"/>
    <mergeCell ref="B3:B4"/>
    <mergeCell ref="C3:C4"/>
    <mergeCell ref="D3:D4"/>
    <mergeCell ref="A15:B15"/>
    <mergeCell ref="A16:B16"/>
  </mergeCells>
  <printOptions horizontalCentered="1"/>
  <pageMargins left="0.39" right="0.39" top="0.98" bottom="0.5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2" t="s">
        <v>616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311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31" customFormat="1" ht="24.75" customHeight="1">
      <c r="A4" s="145" t="s">
        <v>617</v>
      </c>
      <c r="B4" s="145"/>
      <c r="C4" s="145"/>
      <c r="D4" s="145"/>
      <c r="E4" s="145"/>
      <c r="F4" s="145"/>
      <c r="G4" s="9">
        <f>SUM(G5:G99)</f>
        <v>1237722</v>
      </c>
      <c r="H4" s="9">
        <f>SUM(H5:H99)</f>
        <v>652017</v>
      </c>
      <c r="I4" s="53"/>
      <c r="J4" s="53"/>
    </row>
    <row r="5" spans="1:10" s="32" customFormat="1" ht="55.5" customHeight="1">
      <c r="A5" s="16">
        <v>1</v>
      </c>
      <c r="B5" s="37" t="s">
        <v>618</v>
      </c>
      <c r="C5" s="16" t="s">
        <v>37</v>
      </c>
      <c r="D5" s="16" t="s">
        <v>619</v>
      </c>
      <c r="E5" s="16" t="s">
        <v>39</v>
      </c>
      <c r="F5" s="37" t="s">
        <v>620</v>
      </c>
      <c r="G5" s="16">
        <v>187327</v>
      </c>
      <c r="H5" s="16">
        <v>60000</v>
      </c>
      <c r="I5" s="37" t="s">
        <v>621</v>
      </c>
      <c r="J5" s="16" t="s">
        <v>42</v>
      </c>
    </row>
    <row r="6" spans="1:10" s="33" customFormat="1" ht="48.75" customHeight="1">
      <c r="A6" s="16">
        <v>2</v>
      </c>
      <c r="B6" s="23" t="s">
        <v>622</v>
      </c>
      <c r="C6" s="21" t="s">
        <v>37</v>
      </c>
      <c r="D6" s="21" t="s">
        <v>623</v>
      </c>
      <c r="E6" s="21" t="s">
        <v>39</v>
      </c>
      <c r="F6" s="23" t="s">
        <v>624</v>
      </c>
      <c r="G6" s="21">
        <v>65000</v>
      </c>
      <c r="H6" s="21">
        <v>30000</v>
      </c>
      <c r="I6" s="23" t="s">
        <v>259</v>
      </c>
      <c r="J6" s="21" t="s">
        <v>42</v>
      </c>
    </row>
    <row r="7" spans="1:10" s="33" customFormat="1" ht="60" customHeight="1">
      <c r="A7" s="16">
        <v>3</v>
      </c>
      <c r="B7" s="38" t="s">
        <v>625</v>
      </c>
      <c r="C7" s="39" t="s">
        <v>37</v>
      </c>
      <c r="D7" s="39" t="s">
        <v>626</v>
      </c>
      <c r="E7" s="39" t="s">
        <v>39</v>
      </c>
      <c r="F7" s="38" t="s">
        <v>627</v>
      </c>
      <c r="G7" s="39">
        <v>113822</v>
      </c>
      <c r="H7" s="39">
        <v>30000</v>
      </c>
      <c r="I7" s="38" t="s">
        <v>259</v>
      </c>
      <c r="J7" s="39" t="s">
        <v>42</v>
      </c>
    </row>
    <row r="8" spans="1:10" s="33" customFormat="1" ht="45" customHeight="1">
      <c r="A8" s="16">
        <v>4</v>
      </c>
      <c r="B8" s="23" t="s">
        <v>628</v>
      </c>
      <c r="C8" s="21" t="s">
        <v>37</v>
      </c>
      <c r="D8" s="21" t="s">
        <v>629</v>
      </c>
      <c r="E8" s="21" t="s">
        <v>39</v>
      </c>
      <c r="F8" s="23" t="s">
        <v>630</v>
      </c>
      <c r="G8" s="21">
        <v>79197</v>
      </c>
      <c r="H8" s="21">
        <v>20000</v>
      </c>
      <c r="I8" s="23" t="s">
        <v>631</v>
      </c>
      <c r="J8" s="21" t="s">
        <v>340</v>
      </c>
    </row>
    <row r="9" spans="1:10" s="33" customFormat="1" ht="31.5" customHeight="1">
      <c r="A9" s="16">
        <v>5</v>
      </c>
      <c r="B9" s="23" t="s">
        <v>632</v>
      </c>
      <c r="C9" s="21" t="s">
        <v>37</v>
      </c>
      <c r="D9" s="21" t="s">
        <v>139</v>
      </c>
      <c r="E9" s="21">
        <v>2018</v>
      </c>
      <c r="F9" s="23" t="s">
        <v>633</v>
      </c>
      <c r="G9" s="21">
        <v>750</v>
      </c>
      <c r="H9" s="21">
        <v>750</v>
      </c>
      <c r="I9" s="23" t="s">
        <v>634</v>
      </c>
      <c r="J9" s="21" t="s">
        <v>139</v>
      </c>
    </row>
    <row r="10" spans="1:10" s="33" customFormat="1" ht="71.25" customHeight="1">
      <c r="A10" s="16">
        <v>6</v>
      </c>
      <c r="B10" s="38" t="s">
        <v>635</v>
      </c>
      <c r="C10" s="39" t="s">
        <v>37</v>
      </c>
      <c r="D10" s="39" t="s">
        <v>636</v>
      </c>
      <c r="E10" s="39">
        <v>2018</v>
      </c>
      <c r="F10" s="38" t="s">
        <v>637</v>
      </c>
      <c r="G10" s="39">
        <v>2000</v>
      </c>
      <c r="H10" s="39">
        <v>2000</v>
      </c>
      <c r="I10" s="38" t="s">
        <v>638</v>
      </c>
      <c r="J10" s="39" t="s">
        <v>74</v>
      </c>
    </row>
    <row r="11" spans="1:10" s="34" customFormat="1" ht="32.25" customHeight="1">
      <c r="A11" s="16">
        <v>7</v>
      </c>
      <c r="B11" s="38" t="s">
        <v>639</v>
      </c>
      <c r="C11" s="39" t="s">
        <v>37</v>
      </c>
      <c r="D11" s="39" t="s">
        <v>74</v>
      </c>
      <c r="E11" s="39">
        <v>2018</v>
      </c>
      <c r="F11" s="38" t="s">
        <v>639</v>
      </c>
      <c r="G11" s="39">
        <v>2000</v>
      </c>
      <c r="H11" s="39">
        <v>2000</v>
      </c>
      <c r="I11" s="38" t="s">
        <v>640</v>
      </c>
      <c r="J11" s="39" t="s">
        <v>74</v>
      </c>
    </row>
    <row r="12" spans="1:10" s="32" customFormat="1" ht="26.25" customHeight="1">
      <c r="A12" s="16">
        <v>8</v>
      </c>
      <c r="B12" s="40" t="s">
        <v>641</v>
      </c>
      <c r="C12" s="41" t="s">
        <v>37</v>
      </c>
      <c r="D12" s="42" t="s">
        <v>642</v>
      </c>
      <c r="E12" s="41">
        <v>2018</v>
      </c>
      <c r="F12" s="40" t="s">
        <v>643</v>
      </c>
      <c r="G12" s="39">
        <v>15000</v>
      </c>
      <c r="H12" s="39">
        <v>15000</v>
      </c>
      <c r="I12" s="38" t="s">
        <v>234</v>
      </c>
      <c r="J12" s="41" t="s">
        <v>341</v>
      </c>
    </row>
    <row r="13" spans="1:10" s="32" customFormat="1" ht="30" customHeight="1">
      <c r="A13" s="16">
        <v>9</v>
      </c>
      <c r="B13" s="43" t="s">
        <v>645</v>
      </c>
      <c r="C13" s="44" t="s">
        <v>37</v>
      </c>
      <c r="D13" s="45" t="s">
        <v>74</v>
      </c>
      <c r="E13" s="44" t="s">
        <v>45</v>
      </c>
      <c r="F13" s="43" t="s">
        <v>646</v>
      </c>
      <c r="G13" s="46">
        <v>7000</v>
      </c>
      <c r="H13" s="46">
        <v>3000</v>
      </c>
      <c r="I13" s="23" t="s">
        <v>647</v>
      </c>
      <c r="J13" s="44" t="s">
        <v>341</v>
      </c>
    </row>
    <row r="14" spans="1:10" s="32" customFormat="1" ht="30.75" customHeight="1">
      <c r="A14" s="16">
        <v>10</v>
      </c>
      <c r="B14" s="23" t="s">
        <v>648</v>
      </c>
      <c r="C14" s="45" t="s">
        <v>37</v>
      </c>
      <c r="D14" s="45" t="s">
        <v>74</v>
      </c>
      <c r="E14" s="21" t="s">
        <v>45</v>
      </c>
      <c r="F14" s="47" t="s">
        <v>649</v>
      </c>
      <c r="G14" s="21">
        <v>800</v>
      </c>
      <c r="H14" s="21">
        <v>200</v>
      </c>
      <c r="I14" s="23" t="s">
        <v>650</v>
      </c>
      <c r="J14" s="45" t="s">
        <v>651</v>
      </c>
    </row>
    <row r="15" spans="1:10" s="32" customFormat="1" ht="24" customHeight="1">
      <c r="A15" s="16">
        <v>11</v>
      </c>
      <c r="B15" s="23" t="s">
        <v>652</v>
      </c>
      <c r="C15" s="45" t="s">
        <v>37</v>
      </c>
      <c r="D15" s="45" t="s">
        <v>653</v>
      </c>
      <c r="E15" s="21">
        <v>2018</v>
      </c>
      <c r="F15" s="47" t="s">
        <v>654</v>
      </c>
      <c r="G15" s="21">
        <v>6000</v>
      </c>
      <c r="H15" s="21">
        <v>2667</v>
      </c>
      <c r="I15" s="47" t="s">
        <v>655</v>
      </c>
      <c r="J15" s="45" t="s">
        <v>651</v>
      </c>
    </row>
    <row r="16" spans="1:10" s="32" customFormat="1" ht="50.25" customHeight="1">
      <c r="A16" s="16">
        <v>12</v>
      </c>
      <c r="B16" s="48" t="s">
        <v>656</v>
      </c>
      <c r="C16" s="39" t="s">
        <v>37</v>
      </c>
      <c r="D16" s="39" t="s">
        <v>657</v>
      </c>
      <c r="E16" s="39">
        <v>2018</v>
      </c>
      <c r="F16" s="38" t="s">
        <v>658</v>
      </c>
      <c r="G16" s="39">
        <v>300000</v>
      </c>
      <c r="H16" s="39">
        <v>300000</v>
      </c>
      <c r="I16" s="38" t="s">
        <v>659</v>
      </c>
      <c r="J16" s="39" t="s">
        <v>660</v>
      </c>
    </row>
    <row r="17" spans="1:10" s="35" customFormat="1" ht="43.5" customHeight="1">
      <c r="A17" s="16">
        <v>13</v>
      </c>
      <c r="B17" s="38" t="s">
        <v>661</v>
      </c>
      <c r="C17" s="39" t="s">
        <v>37</v>
      </c>
      <c r="D17" s="39" t="s">
        <v>662</v>
      </c>
      <c r="E17" s="41">
        <v>2018</v>
      </c>
      <c r="F17" s="38" t="s">
        <v>663</v>
      </c>
      <c r="G17" s="41">
        <v>2500</v>
      </c>
      <c r="H17" s="41">
        <v>2500</v>
      </c>
      <c r="I17" s="54" t="s">
        <v>316</v>
      </c>
      <c r="J17" s="39" t="s">
        <v>664</v>
      </c>
    </row>
    <row r="18" spans="1:10" s="32" customFormat="1" ht="43.5" customHeight="1">
      <c r="A18" s="16">
        <v>14</v>
      </c>
      <c r="B18" s="48" t="s">
        <v>665</v>
      </c>
      <c r="C18" s="39" t="s">
        <v>37</v>
      </c>
      <c r="D18" s="39" t="s">
        <v>74</v>
      </c>
      <c r="E18" s="39" t="s">
        <v>45</v>
      </c>
      <c r="F18" s="38" t="s">
        <v>666</v>
      </c>
      <c r="G18" s="39">
        <v>5000</v>
      </c>
      <c r="H18" s="39">
        <v>2000</v>
      </c>
      <c r="I18" s="38" t="s">
        <v>634</v>
      </c>
      <c r="J18" s="39" t="s">
        <v>644</v>
      </c>
    </row>
    <row r="19" spans="1:10" s="32" customFormat="1" ht="35.25" customHeight="1">
      <c r="A19" s="16">
        <v>15</v>
      </c>
      <c r="B19" s="48" t="s">
        <v>667</v>
      </c>
      <c r="C19" s="39" t="s">
        <v>37</v>
      </c>
      <c r="D19" s="39" t="s">
        <v>668</v>
      </c>
      <c r="E19" s="39">
        <v>2018</v>
      </c>
      <c r="F19" s="38" t="s">
        <v>669</v>
      </c>
      <c r="G19" s="39">
        <v>3000</v>
      </c>
      <c r="H19" s="39">
        <v>3000</v>
      </c>
      <c r="I19" s="38" t="s">
        <v>634</v>
      </c>
      <c r="J19" s="39" t="s">
        <v>644</v>
      </c>
    </row>
    <row r="20" spans="1:10" s="33" customFormat="1" ht="73.5" customHeight="1">
      <c r="A20" s="16">
        <v>16</v>
      </c>
      <c r="B20" s="48" t="s">
        <v>670</v>
      </c>
      <c r="C20" s="39" t="s">
        <v>37</v>
      </c>
      <c r="D20" s="39" t="s">
        <v>671</v>
      </c>
      <c r="E20" s="39" t="s">
        <v>45</v>
      </c>
      <c r="F20" s="38" t="s">
        <v>672</v>
      </c>
      <c r="G20" s="39">
        <v>10689</v>
      </c>
      <c r="H20" s="39">
        <v>7000</v>
      </c>
      <c r="I20" s="38" t="s">
        <v>110</v>
      </c>
      <c r="J20" s="39" t="s">
        <v>673</v>
      </c>
    </row>
    <row r="21" spans="1:10" s="33" customFormat="1" ht="45.75" customHeight="1">
      <c r="A21" s="16">
        <v>17</v>
      </c>
      <c r="B21" s="23" t="s">
        <v>674</v>
      </c>
      <c r="C21" s="21" t="s">
        <v>159</v>
      </c>
      <c r="D21" s="21" t="s">
        <v>675</v>
      </c>
      <c r="E21" s="21" t="s">
        <v>184</v>
      </c>
      <c r="F21" s="23" t="s">
        <v>676</v>
      </c>
      <c r="G21" s="21">
        <v>40000</v>
      </c>
      <c r="H21" s="21">
        <v>20000</v>
      </c>
      <c r="I21" s="23" t="s">
        <v>677</v>
      </c>
      <c r="J21" s="21" t="s">
        <v>42</v>
      </c>
    </row>
    <row r="22" spans="1:10" s="32" customFormat="1" ht="45.75" customHeight="1">
      <c r="A22" s="16">
        <v>18</v>
      </c>
      <c r="B22" s="23" t="s">
        <v>678</v>
      </c>
      <c r="C22" s="21" t="s">
        <v>159</v>
      </c>
      <c r="D22" s="21" t="s">
        <v>679</v>
      </c>
      <c r="E22" s="21" t="s">
        <v>196</v>
      </c>
      <c r="F22" s="23" t="s">
        <v>680</v>
      </c>
      <c r="G22" s="21">
        <v>50000</v>
      </c>
      <c r="H22" s="21">
        <v>10000</v>
      </c>
      <c r="I22" s="23" t="s">
        <v>234</v>
      </c>
      <c r="J22" s="21" t="s">
        <v>42</v>
      </c>
    </row>
    <row r="23" spans="1:10" s="32" customFormat="1" ht="33" customHeight="1">
      <c r="A23" s="16">
        <v>19</v>
      </c>
      <c r="B23" s="23" t="s">
        <v>681</v>
      </c>
      <c r="C23" s="21" t="s">
        <v>159</v>
      </c>
      <c r="D23" s="21" t="s">
        <v>682</v>
      </c>
      <c r="E23" s="21" t="s">
        <v>161</v>
      </c>
      <c r="F23" s="23" t="s">
        <v>683</v>
      </c>
      <c r="G23" s="21">
        <v>1000</v>
      </c>
      <c r="H23" s="21">
        <v>500</v>
      </c>
      <c r="I23" s="23" t="s">
        <v>316</v>
      </c>
      <c r="J23" s="21" t="s">
        <v>469</v>
      </c>
    </row>
    <row r="24" spans="1:10" s="32" customFormat="1" ht="47.25" customHeight="1">
      <c r="A24" s="16">
        <v>20</v>
      </c>
      <c r="B24" s="23" t="s">
        <v>684</v>
      </c>
      <c r="C24" s="21" t="s">
        <v>159</v>
      </c>
      <c r="D24" s="21" t="s">
        <v>685</v>
      </c>
      <c r="E24" s="21" t="s">
        <v>161</v>
      </c>
      <c r="F24" s="23" t="s">
        <v>686</v>
      </c>
      <c r="G24" s="21">
        <v>2000</v>
      </c>
      <c r="H24" s="21">
        <v>1000</v>
      </c>
      <c r="I24" s="23" t="s">
        <v>316</v>
      </c>
      <c r="J24" s="21" t="s">
        <v>469</v>
      </c>
    </row>
    <row r="25" spans="1:10" s="32" customFormat="1" ht="45.75" customHeight="1">
      <c r="A25" s="16">
        <v>21</v>
      </c>
      <c r="B25" s="43" t="s">
        <v>687</v>
      </c>
      <c r="C25" s="21" t="s">
        <v>159</v>
      </c>
      <c r="D25" s="21" t="s">
        <v>688</v>
      </c>
      <c r="E25" s="21" t="s">
        <v>161</v>
      </c>
      <c r="F25" s="23" t="s">
        <v>689</v>
      </c>
      <c r="G25" s="21">
        <v>3000</v>
      </c>
      <c r="H25" s="21">
        <v>1000</v>
      </c>
      <c r="I25" s="23" t="s">
        <v>316</v>
      </c>
      <c r="J25" s="21" t="s">
        <v>255</v>
      </c>
    </row>
    <row r="26" spans="1:10" s="32" customFormat="1" ht="47.25" customHeight="1">
      <c r="A26" s="16">
        <v>22</v>
      </c>
      <c r="B26" s="49" t="s">
        <v>690</v>
      </c>
      <c r="C26" s="21" t="s">
        <v>159</v>
      </c>
      <c r="D26" s="21" t="s">
        <v>691</v>
      </c>
      <c r="E26" s="21" t="s">
        <v>184</v>
      </c>
      <c r="F26" s="23" t="s">
        <v>692</v>
      </c>
      <c r="G26" s="21">
        <v>38000</v>
      </c>
      <c r="H26" s="21">
        <v>20000</v>
      </c>
      <c r="I26" s="23" t="s">
        <v>693</v>
      </c>
      <c r="J26" s="21" t="s">
        <v>255</v>
      </c>
    </row>
    <row r="27" spans="1:10" s="32" customFormat="1" ht="48.75" customHeight="1">
      <c r="A27" s="16">
        <v>23</v>
      </c>
      <c r="B27" s="49" t="s">
        <v>694</v>
      </c>
      <c r="C27" s="21" t="s">
        <v>159</v>
      </c>
      <c r="D27" s="21" t="s">
        <v>695</v>
      </c>
      <c r="E27" s="21" t="s">
        <v>184</v>
      </c>
      <c r="F27" s="23" t="s">
        <v>696</v>
      </c>
      <c r="G27" s="21">
        <v>181000</v>
      </c>
      <c r="H27" s="21">
        <v>80000</v>
      </c>
      <c r="I27" s="23" t="s">
        <v>693</v>
      </c>
      <c r="J27" s="21" t="s">
        <v>255</v>
      </c>
    </row>
    <row r="28" spans="1:10" s="32" customFormat="1" ht="48.75" customHeight="1">
      <c r="A28" s="16">
        <v>24</v>
      </c>
      <c r="B28" s="50" t="s">
        <v>697</v>
      </c>
      <c r="C28" s="39" t="s">
        <v>159</v>
      </c>
      <c r="D28" s="39" t="s">
        <v>698</v>
      </c>
      <c r="E28" s="39" t="s">
        <v>184</v>
      </c>
      <c r="F28" s="38" t="s">
        <v>699</v>
      </c>
      <c r="G28" s="39">
        <v>81000</v>
      </c>
      <c r="H28" s="39">
        <v>20000</v>
      </c>
      <c r="I28" s="38" t="s">
        <v>631</v>
      </c>
      <c r="J28" s="39" t="s">
        <v>255</v>
      </c>
    </row>
    <row r="29" spans="1:10" s="32" customFormat="1" ht="48" customHeight="1">
      <c r="A29" s="16">
        <v>25</v>
      </c>
      <c r="B29" s="23" t="s">
        <v>700</v>
      </c>
      <c r="C29" s="21" t="s">
        <v>159</v>
      </c>
      <c r="D29" s="21" t="s">
        <v>701</v>
      </c>
      <c r="E29" s="21" t="s">
        <v>184</v>
      </c>
      <c r="F29" s="23" t="s">
        <v>702</v>
      </c>
      <c r="G29" s="21">
        <v>9100</v>
      </c>
      <c r="H29" s="21">
        <v>6000</v>
      </c>
      <c r="I29" s="23" t="s">
        <v>703</v>
      </c>
      <c r="J29" s="21" t="s">
        <v>651</v>
      </c>
    </row>
    <row r="30" spans="1:10" s="32" customFormat="1" ht="47.25" customHeight="1">
      <c r="A30" s="16">
        <v>26</v>
      </c>
      <c r="B30" s="23" t="s">
        <v>704</v>
      </c>
      <c r="C30" s="21" t="s">
        <v>159</v>
      </c>
      <c r="D30" s="21" t="s">
        <v>701</v>
      </c>
      <c r="E30" s="21" t="s">
        <v>161</v>
      </c>
      <c r="F30" s="23" t="s">
        <v>705</v>
      </c>
      <c r="G30" s="21">
        <v>637</v>
      </c>
      <c r="H30" s="21">
        <v>400</v>
      </c>
      <c r="I30" s="23" t="s">
        <v>703</v>
      </c>
      <c r="J30" s="21" t="s">
        <v>651</v>
      </c>
    </row>
    <row r="31" spans="1:10" s="32" customFormat="1" ht="47.25" customHeight="1">
      <c r="A31" s="16">
        <v>27</v>
      </c>
      <c r="B31" s="23" t="s">
        <v>706</v>
      </c>
      <c r="C31" s="45" t="s">
        <v>159</v>
      </c>
      <c r="D31" s="21" t="s">
        <v>74</v>
      </c>
      <c r="E31" s="21" t="s">
        <v>184</v>
      </c>
      <c r="F31" s="51" t="s">
        <v>707</v>
      </c>
      <c r="G31" s="21">
        <v>14900</v>
      </c>
      <c r="H31" s="21">
        <v>5000</v>
      </c>
      <c r="I31" s="47" t="s">
        <v>703</v>
      </c>
      <c r="J31" s="45" t="s">
        <v>651</v>
      </c>
    </row>
    <row r="32" spans="1:10" s="32" customFormat="1" ht="33" customHeight="1">
      <c r="A32" s="16">
        <v>28</v>
      </c>
      <c r="B32" s="23" t="s">
        <v>708</v>
      </c>
      <c r="C32" s="45" t="s">
        <v>159</v>
      </c>
      <c r="D32" s="45" t="s">
        <v>102</v>
      </c>
      <c r="E32" s="21" t="s">
        <v>184</v>
      </c>
      <c r="F32" s="51" t="s">
        <v>709</v>
      </c>
      <c r="G32" s="21">
        <v>3000</v>
      </c>
      <c r="H32" s="21">
        <v>1000</v>
      </c>
      <c r="I32" s="47" t="s">
        <v>703</v>
      </c>
      <c r="J32" s="45" t="s">
        <v>651</v>
      </c>
    </row>
    <row r="33" spans="1:10" s="36" customFormat="1" ht="48" customHeight="1">
      <c r="A33" s="16">
        <v>29</v>
      </c>
      <c r="B33" s="38" t="s">
        <v>710</v>
      </c>
      <c r="C33" s="42" t="s">
        <v>159</v>
      </c>
      <c r="D33" s="42" t="s">
        <v>74</v>
      </c>
      <c r="E33" s="39" t="s">
        <v>184</v>
      </c>
      <c r="F33" s="52" t="s">
        <v>711</v>
      </c>
      <c r="G33" s="39">
        <v>8000</v>
      </c>
      <c r="H33" s="39">
        <v>4000</v>
      </c>
      <c r="I33" s="55" t="s">
        <v>703</v>
      </c>
      <c r="J33" s="42" t="s">
        <v>651</v>
      </c>
    </row>
    <row r="34" spans="1:10" s="36" customFormat="1" ht="59.25" customHeight="1">
      <c r="A34" s="16">
        <v>30</v>
      </c>
      <c r="B34" s="48" t="s">
        <v>712</v>
      </c>
      <c r="C34" s="39" t="s">
        <v>159</v>
      </c>
      <c r="D34" s="39" t="s">
        <v>713</v>
      </c>
      <c r="E34" s="39" t="s">
        <v>161</v>
      </c>
      <c r="F34" s="38" t="s">
        <v>714</v>
      </c>
      <c r="G34" s="39">
        <v>6000</v>
      </c>
      <c r="H34" s="39">
        <v>3000</v>
      </c>
      <c r="I34" s="38" t="s">
        <v>715</v>
      </c>
      <c r="J34" s="39" t="s">
        <v>716</v>
      </c>
    </row>
  </sheetData>
  <sheetProtection/>
  <autoFilter ref="A3:J34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1" r:id="rId1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85" zoomScaleSheetLayoutView="85" zoomScalePageLayoutView="0" workbookViewId="0" topLeftCell="C1">
      <pane ySplit="1" topLeftCell="A2" activePane="bottomLeft" state="frozen"/>
      <selection pane="topLeft" activeCell="A1" sqref="A1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27" customWidth="1"/>
    <col min="10" max="10" width="14.125" style="1" customWidth="1"/>
    <col min="11" max="11" width="9.00390625" style="1" customWidth="1"/>
    <col min="12" max="16384" width="9.00390625" style="8" customWidth="1"/>
  </cols>
  <sheetData>
    <row r="1" spans="1:11" ht="45.75" customHeight="1">
      <c r="A1" s="142" t="s">
        <v>717</v>
      </c>
      <c r="B1" s="143"/>
      <c r="C1" s="142"/>
      <c r="D1" s="142"/>
      <c r="E1" s="142"/>
      <c r="F1" s="143"/>
      <c r="G1" s="142"/>
      <c r="H1" s="142"/>
      <c r="I1" s="144"/>
      <c r="J1" s="142"/>
      <c r="K1" s="142"/>
    </row>
    <row r="2" spans="1:11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311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33</v>
      </c>
      <c r="K2" s="141" t="s">
        <v>34</v>
      </c>
    </row>
    <row r="3" spans="1:11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  <c r="K3" s="141"/>
    </row>
    <row r="4" spans="1:11" s="1" customFormat="1" ht="24.75" customHeight="1">
      <c r="A4" s="149" t="s">
        <v>718</v>
      </c>
      <c r="B4" s="150"/>
      <c r="C4" s="150"/>
      <c r="D4" s="150"/>
      <c r="E4" s="150"/>
      <c r="F4" s="151"/>
      <c r="G4" s="9">
        <f>SUM(G5:G100)</f>
        <v>1073950</v>
      </c>
      <c r="H4" s="9">
        <f>SUM(H5:H100)</f>
        <v>104350</v>
      </c>
      <c r="I4" s="9"/>
      <c r="J4" s="9"/>
      <c r="K4" s="9"/>
    </row>
    <row r="5" spans="1:11" s="5" customFormat="1" ht="92.25" customHeight="1">
      <c r="A5" s="28">
        <v>1</v>
      </c>
      <c r="B5" s="29" t="s">
        <v>719</v>
      </c>
      <c r="C5" s="28" t="s">
        <v>37</v>
      </c>
      <c r="D5" s="28" t="s">
        <v>720</v>
      </c>
      <c r="E5" s="28" t="s">
        <v>105</v>
      </c>
      <c r="F5" s="29" t="s">
        <v>721</v>
      </c>
      <c r="G5" s="28">
        <v>178000</v>
      </c>
      <c r="H5" s="28">
        <v>30000</v>
      </c>
      <c r="I5" s="29" t="s">
        <v>722</v>
      </c>
      <c r="J5" s="29" t="s">
        <v>723</v>
      </c>
      <c r="K5" s="28" t="s">
        <v>723</v>
      </c>
    </row>
    <row r="6" spans="1:11" s="5" customFormat="1" ht="36" customHeight="1">
      <c r="A6" s="28">
        <v>2</v>
      </c>
      <c r="B6" s="29" t="s">
        <v>724</v>
      </c>
      <c r="C6" s="28" t="s">
        <v>37</v>
      </c>
      <c r="D6" s="28" t="s">
        <v>725</v>
      </c>
      <c r="E6" s="28" t="s">
        <v>39</v>
      </c>
      <c r="F6" s="29" t="s">
        <v>726</v>
      </c>
      <c r="G6" s="28">
        <v>120000</v>
      </c>
      <c r="H6" s="28">
        <v>400</v>
      </c>
      <c r="I6" s="29"/>
      <c r="J6" s="29" t="s">
        <v>723</v>
      </c>
      <c r="K6" s="28" t="s">
        <v>723</v>
      </c>
    </row>
    <row r="7" spans="1:11" s="5" customFormat="1" ht="36" customHeight="1">
      <c r="A7" s="28">
        <v>3</v>
      </c>
      <c r="B7" s="29" t="s">
        <v>727</v>
      </c>
      <c r="C7" s="28" t="s">
        <v>37</v>
      </c>
      <c r="D7" s="28"/>
      <c r="E7" s="28"/>
      <c r="F7" s="29" t="s">
        <v>728</v>
      </c>
      <c r="G7" s="28">
        <v>600000</v>
      </c>
      <c r="H7" s="28">
        <v>1000</v>
      </c>
      <c r="I7" s="29"/>
      <c r="J7" s="29" t="s">
        <v>723</v>
      </c>
      <c r="K7" s="28" t="s">
        <v>723</v>
      </c>
    </row>
    <row r="8" spans="1:11" s="5" customFormat="1" ht="59.25" customHeight="1">
      <c r="A8" s="28">
        <v>4</v>
      </c>
      <c r="B8" s="29" t="s">
        <v>729</v>
      </c>
      <c r="C8" s="28" t="s">
        <v>159</v>
      </c>
      <c r="D8" s="28" t="s">
        <v>730</v>
      </c>
      <c r="E8" s="28" t="s">
        <v>280</v>
      </c>
      <c r="F8" s="29" t="s">
        <v>731</v>
      </c>
      <c r="G8" s="28">
        <v>100000</v>
      </c>
      <c r="H8" s="28">
        <v>40000</v>
      </c>
      <c r="I8" s="29"/>
      <c r="J8" s="29" t="s">
        <v>723</v>
      </c>
      <c r="K8" s="28" t="s">
        <v>723</v>
      </c>
    </row>
    <row r="9" spans="1:11" s="5" customFormat="1" ht="75.75" customHeight="1">
      <c r="A9" s="28">
        <v>5</v>
      </c>
      <c r="B9" s="29" t="s">
        <v>732</v>
      </c>
      <c r="C9" s="28" t="s">
        <v>159</v>
      </c>
      <c r="D9" s="28" t="s">
        <v>733</v>
      </c>
      <c r="E9" s="28" t="s">
        <v>196</v>
      </c>
      <c r="F9" s="29" t="s">
        <v>734</v>
      </c>
      <c r="G9" s="28">
        <v>75950</v>
      </c>
      <c r="H9" s="28">
        <v>32950</v>
      </c>
      <c r="I9" s="29" t="s">
        <v>396</v>
      </c>
      <c r="J9" s="30" t="s">
        <v>735</v>
      </c>
      <c r="K9" s="28" t="s">
        <v>723</v>
      </c>
    </row>
  </sheetData>
  <sheetProtection/>
  <mergeCells count="13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A1:K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1" r:id="rId1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L9" sqref="L9"/>
    </sheetView>
  </sheetViews>
  <sheetFormatPr defaultColWidth="9.00390625" defaultRowHeight="14.25"/>
  <cols>
    <col min="1" max="1" width="6.625" style="1" customWidth="1"/>
    <col min="2" max="2" width="24.125" style="7" customWidth="1"/>
    <col min="3" max="3" width="12.625" style="1" customWidth="1"/>
    <col min="4" max="4" width="78.125" style="7" customWidth="1"/>
    <col min="5" max="5" width="11.625" style="1" customWidth="1"/>
    <col min="6" max="6" width="27.25390625" style="8" customWidth="1"/>
    <col min="7" max="16384" width="9.00390625" style="8" customWidth="1"/>
  </cols>
  <sheetData>
    <row r="1" spans="1:7" ht="45.75" customHeight="1">
      <c r="A1" s="148" t="s">
        <v>736</v>
      </c>
      <c r="B1" s="148"/>
      <c r="C1" s="148"/>
      <c r="D1" s="148"/>
      <c r="E1" s="148"/>
      <c r="F1" s="148"/>
      <c r="G1" s="148"/>
    </row>
    <row r="2" spans="1:7" s="1" customFormat="1" ht="21" customHeight="1">
      <c r="A2" s="141" t="s">
        <v>24</v>
      </c>
      <c r="B2" s="141" t="s">
        <v>25</v>
      </c>
      <c r="C2" s="141" t="s">
        <v>27</v>
      </c>
      <c r="D2" s="141" t="s">
        <v>29</v>
      </c>
      <c r="E2" s="141" t="s">
        <v>30</v>
      </c>
      <c r="F2" s="141" t="s">
        <v>33</v>
      </c>
      <c r="G2" s="141" t="s">
        <v>34</v>
      </c>
    </row>
    <row r="3" spans="1:7" s="1" customFormat="1" ht="24.75" customHeight="1">
      <c r="A3" s="141"/>
      <c r="B3" s="141"/>
      <c r="C3" s="141"/>
      <c r="D3" s="141"/>
      <c r="E3" s="141"/>
      <c r="F3" s="141"/>
      <c r="G3" s="141"/>
    </row>
    <row r="4" spans="1:7" s="2" customFormat="1" ht="20.25" customHeight="1">
      <c r="A4" s="152" t="s">
        <v>737</v>
      </c>
      <c r="B4" s="153"/>
      <c r="C4" s="153"/>
      <c r="D4" s="154"/>
      <c r="E4" s="9">
        <f>SUM(E5:E101)+1000*6.5</f>
        <v>757770</v>
      </c>
      <c r="F4" s="10"/>
      <c r="G4" s="11"/>
    </row>
    <row r="5" spans="1:7" s="3" customFormat="1" ht="31.5" customHeight="1">
      <c r="A5" s="12">
        <v>1</v>
      </c>
      <c r="B5" s="13" t="s">
        <v>738</v>
      </c>
      <c r="C5" s="12" t="s">
        <v>739</v>
      </c>
      <c r="D5" s="14" t="s">
        <v>740</v>
      </c>
      <c r="E5" s="12">
        <v>20000</v>
      </c>
      <c r="F5" s="14" t="s">
        <v>264</v>
      </c>
      <c r="G5" s="12" t="s">
        <v>42</v>
      </c>
    </row>
    <row r="6" spans="1:17" s="4" customFormat="1" ht="22.5" customHeight="1">
      <c r="A6" s="12">
        <v>2</v>
      </c>
      <c r="B6" s="15" t="s">
        <v>741</v>
      </c>
      <c r="C6" s="16" t="s">
        <v>42</v>
      </c>
      <c r="D6" s="17" t="s">
        <v>742</v>
      </c>
      <c r="E6" s="16">
        <v>108000</v>
      </c>
      <c r="F6" s="18" t="s">
        <v>743</v>
      </c>
      <c r="G6" s="16" t="s">
        <v>42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7" s="3" customFormat="1" ht="39" customHeight="1">
      <c r="A7" s="12">
        <v>3</v>
      </c>
      <c r="B7" s="13" t="s">
        <v>744</v>
      </c>
      <c r="C7" s="12" t="s">
        <v>745</v>
      </c>
      <c r="D7" s="14" t="s">
        <v>746</v>
      </c>
      <c r="E7" s="12">
        <v>10000</v>
      </c>
      <c r="F7" s="14" t="s">
        <v>747</v>
      </c>
      <c r="G7" s="12" t="s">
        <v>42</v>
      </c>
    </row>
    <row r="8" spans="1:7" s="3" customFormat="1" ht="48.75" customHeight="1">
      <c r="A8" s="12">
        <v>4</v>
      </c>
      <c r="B8" s="13" t="s">
        <v>748</v>
      </c>
      <c r="C8" s="12" t="s">
        <v>745</v>
      </c>
      <c r="D8" s="14" t="s">
        <v>749</v>
      </c>
      <c r="E8" s="12">
        <v>20000</v>
      </c>
      <c r="F8" s="14" t="s">
        <v>750</v>
      </c>
      <c r="G8" s="12" t="s">
        <v>42</v>
      </c>
    </row>
    <row r="9" spans="1:7" s="3" customFormat="1" ht="34.5" customHeight="1">
      <c r="A9" s="12">
        <v>5</v>
      </c>
      <c r="B9" s="13" t="s">
        <v>751</v>
      </c>
      <c r="C9" s="12" t="s">
        <v>745</v>
      </c>
      <c r="D9" s="14" t="s">
        <v>752</v>
      </c>
      <c r="E9" s="12" t="s">
        <v>84</v>
      </c>
      <c r="F9" s="14" t="s">
        <v>753</v>
      </c>
      <c r="G9" s="12" t="s">
        <v>42</v>
      </c>
    </row>
    <row r="10" spans="1:7" s="3" customFormat="1" ht="45.75" customHeight="1">
      <c r="A10" s="12">
        <v>6</v>
      </c>
      <c r="B10" s="13" t="s">
        <v>754</v>
      </c>
      <c r="C10" s="12" t="s">
        <v>755</v>
      </c>
      <c r="D10" s="14" t="s">
        <v>756</v>
      </c>
      <c r="E10" s="12">
        <v>200000</v>
      </c>
      <c r="F10" s="19" t="s">
        <v>757</v>
      </c>
      <c r="G10" s="12" t="s">
        <v>218</v>
      </c>
    </row>
    <row r="11" spans="1:7" s="5" customFormat="1" ht="47.25" customHeight="1">
      <c r="A11" s="12">
        <v>7</v>
      </c>
      <c r="B11" s="20" t="s">
        <v>758</v>
      </c>
      <c r="C11" s="12" t="s">
        <v>759</v>
      </c>
      <c r="D11" s="20" t="s">
        <v>760</v>
      </c>
      <c r="E11" s="21">
        <v>7000</v>
      </c>
      <c r="F11" s="14" t="s">
        <v>89</v>
      </c>
      <c r="G11" s="12" t="s">
        <v>89</v>
      </c>
    </row>
    <row r="12" spans="1:7" s="5" customFormat="1" ht="34.5" customHeight="1">
      <c r="A12" s="12">
        <v>8</v>
      </c>
      <c r="B12" s="22" t="s">
        <v>761</v>
      </c>
      <c r="C12" s="21" t="s">
        <v>89</v>
      </c>
      <c r="D12" s="23" t="s">
        <v>762</v>
      </c>
      <c r="E12" s="21">
        <v>200000</v>
      </c>
      <c r="F12" s="23" t="s">
        <v>763</v>
      </c>
      <c r="G12" s="21" t="s">
        <v>89</v>
      </c>
    </row>
    <row r="13" spans="1:7" s="6" customFormat="1" ht="66.75" customHeight="1">
      <c r="A13" s="12">
        <v>9</v>
      </c>
      <c r="B13" s="19" t="s">
        <v>764</v>
      </c>
      <c r="C13" s="24" t="s">
        <v>765</v>
      </c>
      <c r="D13" s="19" t="s">
        <v>766</v>
      </c>
      <c r="E13" s="24">
        <v>44320</v>
      </c>
      <c r="F13" s="19" t="s">
        <v>767</v>
      </c>
      <c r="G13" s="24" t="s">
        <v>102</v>
      </c>
    </row>
    <row r="14" spans="1:7" s="6" customFormat="1" ht="75" customHeight="1">
      <c r="A14" s="12">
        <v>10</v>
      </c>
      <c r="B14" s="19" t="s">
        <v>768</v>
      </c>
      <c r="C14" s="24" t="s">
        <v>769</v>
      </c>
      <c r="D14" s="19" t="s">
        <v>770</v>
      </c>
      <c r="E14" s="24">
        <v>100000</v>
      </c>
      <c r="F14" s="19" t="s">
        <v>771</v>
      </c>
      <c r="G14" s="24" t="s">
        <v>102</v>
      </c>
    </row>
    <row r="15" spans="1:7" s="5" customFormat="1" ht="36.75" customHeight="1">
      <c r="A15" s="12">
        <v>11</v>
      </c>
      <c r="B15" s="23" t="s">
        <v>772</v>
      </c>
      <c r="C15" s="21" t="s">
        <v>102</v>
      </c>
      <c r="D15" s="25" t="s">
        <v>773</v>
      </c>
      <c r="E15" s="21">
        <v>2800</v>
      </c>
      <c r="F15" s="25" t="s">
        <v>102</v>
      </c>
      <c r="G15" s="21" t="s">
        <v>102</v>
      </c>
    </row>
    <row r="16" spans="1:7" s="3" customFormat="1" ht="36.75" customHeight="1">
      <c r="A16" s="12">
        <v>12</v>
      </c>
      <c r="B16" s="20" t="s">
        <v>774</v>
      </c>
      <c r="C16" s="12" t="s">
        <v>775</v>
      </c>
      <c r="D16" s="20" t="s">
        <v>776</v>
      </c>
      <c r="E16" s="12">
        <v>27000</v>
      </c>
      <c r="F16" s="14" t="s">
        <v>131</v>
      </c>
      <c r="G16" s="12" t="s">
        <v>131</v>
      </c>
    </row>
    <row r="17" spans="1:7" s="5" customFormat="1" ht="36.75" customHeight="1">
      <c r="A17" s="12">
        <v>13</v>
      </c>
      <c r="B17" s="20" t="s">
        <v>777</v>
      </c>
      <c r="C17" s="12" t="s">
        <v>124</v>
      </c>
      <c r="D17" s="20" t="s">
        <v>778</v>
      </c>
      <c r="E17" s="12">
        <v>5500</v>
      </c>
      <c r="F17" s="20" t="s">
        <v>779</v>
      </c>
      <c r="G17" s="12" t="s">
        <v>582</v>
      </c>
    </row>
    <row r="18" spans="1:7" s="3" customFormat="1" ht="36.75" customHeight="1">
      <c r="A18" s="12">
        <v>14</v>
      </c>
      <c r="B18" s="26" t="s">
        <v>780</v>
      </c>
      <c r="C18" s="12" t="s">
        <v>469</v>
      </c>
      <c r="D18" s="20" t="s">
        <v>778</v>
      </c>
      <c r="E18" s="12">
        <v>5500</v>
      </c>
      <c r="F18" s="26" t="s">
        <v>781</v>
      </c>
      <c r="G18" s="12" t="s">
        <v>582</v>
      </c>
    </row>
    <row r="19" spans="1:7" s="5" customFormat="1" ht="36.75" customHeight="1">
      <c r="A19" s="12">
        <v>15</v>
      </c>
      <c r="B19" s="20" t="s">
        <v>782</v>
      </c>
      <c r="C19" s="12" t="s">
        <v>783</v>
      </c>
      <c r="D19" s="20" t="s">
        <v>784</v>
      </c>
      <c r="E19" s="12">
        <v>600</v>
      </c>
      <c r="F19" s="20" t="s">
        <v>582</v>
      </c>
      <c r="G19" s="12" t="s">
        <v>582</v>
      </c>
    </row>
    <row r="20" spans="1:7" s="5" customFormat="1" ht="36.75" customHeight="1">
      <c r="A20" s="12">
        <v>16</v>
      </c>
      <c r="B20" s="20" t="s">
        <v>785</v>
      </c>
      <c r="C20" s="12" t="s">
        <v>786</v>
      </c>
      <c r="D20" s="20" t="s">
        <v>787</v>
      </c>
      <c r="E20" s="12">
        <v>550</v>
      </c>
      <c r="F20" s="20" t="s">
        <v>788</v>
      </c>
      <c r="G20" s="12" t="s">
        <v>582</v>
      </c>
    </row>
  </sheetData>
  <sheetProtection/>
  <mergeCells count="9">
    <mergeCell ref="A1:G1"/>
    <mergeCell ref="A4:D4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6" right="0.16" top="0.41" bottom="0.41" header="0.31" footer="0.31"/>
  <pageSetup horizontalDpi="600" verticalDpi="600" orientation="landscape" paperSize="8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27" customWidth="1"/>
    <col min="10" max="10" width="9.00390625" style="1" customWidth="1"/>
    <col min="11" max="16384" width="9.00390625" style="8" customWidth="1"/>
  </cols>
  <sheetData>
    <row r="1" spans="1:10" ht="45.75" customHeight="1">
      <c r="A1" s="142" t="s">
        <v>23</v>
      </c>
      <c r="B1" s="143"/>
      <c r="C1" s="142"/>
      <c r="D1" s="142"/>
      <c r="E1" s="142"/>
      <c r="F1" s="143"/>
      <c r="G1" s="142"/>
      <c r="H1" s="142"/>
      <c r="I1" s="144"/>
      <c r="J1" s="142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28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45.7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31" customFormat="1" ht="24.75" customHeight="1">
      <c r="A4" s="145" t="s">
        <v>35</v>
      </c>
      <c r="B4" s="145"/>
      <c r="C4" s="145"/>
      <c r="D4" s="145"/>
      <c r="E4" s="145"/>
      <c r="F4" s="145"/>
      <c r="G4" s="9">
        <v>2764523</v>
      </c>
      <c r="H4" s="9">
        <v>928530</v>
      </c>
      <c r="I4" s="9"/>
      <c r="J4" s="9"/>
    </row>
    <row r="5" spans="1:10" s="100" customFormat="1" ht="47.25" customHeight="1">
      <c r="A5" s="39">
        <v>1</v>
      </c>
      <c r="B5" s="38" t="s">
        <v>36</v>
      </c>
      <c r="C5" s="39" t="s">
        <v>37</v>
      </c>
      <c r="D5" s="39" t="s">
        <v>38</v>
      </c>
      <c r="E5" s="39" t="s">
        <v>39</v>
      </c>
      <c r="F5" s="38" t="s">
        <v>40</v>
      </c>
      <c r="G5" s="39">
        <v>125200</v>
      </c>
      <c r="H5" s="39">
        <v>30680</v>
      </c>
      <c r="I5" s="23" t="s">
        <v>41</v>
      </c>
      <c r="J5" s="39" t="s">
        <v>42</v>
      </c>
    </row>
    <row r="6" spans="1:10" s="32" customFormat="1" ht="48.75" customHeight="1">
      <c r="A6" s="39">
        <v>2</v>
      </c>
      <c r="B6" s="38" t="s">
        <v>43</v>
      </c>
      <c r="C6" s="39" t="s">
        <v>37</v>
      </c>
      <c r="D6" s="39" t="s">
        <v>44</v>
      </c>
      <c r="E6" s="39" t="s">
        <v>45</v>
      </c>
      <c r="F6" s="38" t="s">
        <v>46</v>
      </c>
      <c r="G6" s="39">
        <v>35000</v>
      </c>
      <c r="H6" s="39">
        <v>15000</v>
      </c>
      <c r="I6" s="23" t="s">
        <v>47</v>
      </c>
      <c r="J6" s="39" t="s">
        <v>42</v>
      </c>
    </row>
    <row r="7" spans="1:10" s="32" customFormat="1" ht="42.75" customHeight="1">
      <c r="A7" s="39">
        <v>3</v>
      </c>
      <c r="B7" s="23" t="s">
        <v>48</v>
      </c>
      <c r="C7" s="21" t="s">
        <v>37</v>
      </c>
      <c r="D7" s="21" t="s">
        <v>42</v>
      </c>
      <c r="E7" s="21" t="s">
        <v>45</v>
      </c>
      <c r="F7" s="23" t="s">
        <v>49</v>
      </c>
      <c r="G7" s="21">
        <v>102000</v>
      </c>
      <c r="H7" s="21">
        <v>25000</v>
      </c>
      <c r="I7" s="23" t="s">
        <v>50</v>
      </c>
      <c r="J7" s="21" t="s">
        <v>42</v>
      </c>
    </row>
    <row r="8" spans="1:10" s="32" customFormat="1" ht="39" customHeight="1">
      <c r="A8" s="39">
        <v>4</v>
      </c>
      <c r="B8" s="23" t="s">
        <v>51</v>
      </c>
      <c r="C8" s="21" t="s">
        <v>37</v>
      </c>
      <c r="D8" s="21" t="s">
        <v>52</v>
      </c>
      <c r="E8" s="21" t="s">
        <v>45</v>
      </c>
      <c r="F8" s="23" t="s">
        <v>53</v>
      </c>
      <c r="G8" s="21">
        <v>20000</v>
      </c>
      <c r="H8" s="21">
        <v>8000</v>
      </c>
      <c r="I8" s="23" t="s">
        <v>54</v>
      </c>
      <c r="J8" s="21" t="s">
        <v>42</v>
      </c>
    </row>
    <row r="9" spans="1:10" s="32" customFormat="1" ht="47.25" customHeight="1">
      <c r="A9" s="39">
        <v>5</v>
      </c>
      <c r="B9" s="23" t="s">
        <v>55</v>
      </c>
      <c r="C9" s="21" t="s">
        <v>37</v>
      </c>
      <c r="D9" s="21" t="s">
        <v>56</v>
      </c>
      <c r="E9" s="21" t="s">
        <v>45</v>
      </c>
      <c r="F9" s="23" t="s">
        <v>57</v>
      </c>
      <c r="G9" s="21">
        <v>10000</v>
      </c>
      <c r="H9" s="21">
        <v>3000</v>
      </c>
      <c r="I9" s="23" t="s">
        <v>58</v>
      </c>
      <c r="J9" s="21" t="s">
        <v>42</v>
      </c>
    </row>
    <row r="10" spans="1:10" s="32" customFormat="1" ht="101.25" customHeight="1">
      <c r="A10" s="39">
        <v>6</v>
      </c>
      <c r="B10" s="22" t="s">
        <v>59</v>
      </c>
      <c r="C10" s="21" t="s">
        <v>37</v>
      </c>
      <c r="D10" s="21" t="s">
        <v>42</v>
      </c>
      <c r="E10" s="21" t="s">
        <v>39</v>
      </c>
      <c r="F10" s="25" t="s">
        <v>60</v>
      </c>
      <c r="G10" s="21">
        <v>200000</v>
      </c>
      <c r="H10" s="21">
        <v>50000</v>
      </c>
      <c r="I10" s="106" t="s">
        <v>61</v>
      </c>
      <c r="J10" s="21" t="s">
        <v>42</v>
      </c>
    </row>
    <row r="11" spans="1:10" s="32" customFormat="1" ht="76.5" customHeight="1">
      <c r="A11" s="39">
        <v>7</v>
      </c>
      <c r="B11" s="22" t="s">
        <v>62</v>
      </c>
      <c r="C11" s="21" t="s">
        <v>37</v>
      </c>
      <c r="D11" s="21" t="s">
        <v>63</v>
      </c>
      <c r="E11" s="21" t="s">
        <v>64</v>
      </c>
      <c r="F11" s="25" t="s">
        <v>65</v>
      </c>
      <c r="G11" s="21">
        <v>700000</v>
      </c>
      <c r="H11" s="21">
        <v>160000</v>
      </c>
      <c r="I11" s="106" t="s">
        <v>66</v>
      </c>
      <c r="J11" s="21" t="s">
        <v>42</v>
      </c>
    </row>
    <row r="12" spans="1:10" s="32" customFormat="1" ht="43.5" customHeight="1">
      <c r="A12" s="39">
        <v>8</v>
      </c>
      <c r="B12" s="22" t="s">
        <v>67</v>
      </c>
      <c r="C12" s="21" t="s">
        <v>37</v>
      </c>
      <c r="D12" s="21" t="s">
        <v>42</v>
      </c>
      <c r="E12" s="21" t="s">
        <v>39</v>
      </c>
      <c r="F12" s="25" t="s">
        <v>68</v>
      </c>
      <c r="G12" s="21">
        <v>120000</v>
      </c>
      <c r="H12" s="21">
        <v>40000</v>
      </c>
      <c r="I12" s="106" t="s">
        <v>69</v>
      </c>
      <c r="J12" s="21" t="s">
        <v>42</v>
      </c>
    </row>
    <row r="13" spans="1:10" s="32" customFormat="1" ht="37.5" customHeight="1">
      <c r="A13" s="39">
        <v>9</v>
      </c>
      <c r="B13" s="38" t="s">
        <v>70</v>
      </c>
      <c r="C13" s="39" t="s">
        <v>37</v>
      </c>
      <c r="D13" s="39" t="s">
        <v>71</v>
      </c>
      <c r="E13" s="39" t="s">
        <v>39</v>
      </c>
      <c r="F13" s="38" t="s">
        <v>72</v>
      </c>
      <c r="G13" s="39">
        <v>30000</v>
      </c>
      <c r="H13" s="39">
        <v>5000</v>
      </c>
      <c r="I13" s="23" t="s">
        <v>73</v>
      </c>
      <c r="J13" s="39" t="s">
        <v>74</v>
      </c>
    </row>
    <row r="14" spans="1:10" s="32" customFormat="1" ht="36.75" customHeight="1">
      <c r="A14" s="39">
        <v>10</v>
      </c>
      <c r="B14" s="38" t="s">
        <v>75</v>
      </c>
      <c r="C14" s="39" t="s">
        <v>37</v>
      </c>
      <c r="D14" s="39" t="s">
        <v>76</v>
      </c>
      <c r="E14" s="39" t="s">
        <v>45</v>
      </c>
      <c r="F14" s="38" t="s">
        <v>77</v>
      </c>
      <c r="G14" s="39">
        <v>10000</v>
      </c>
      <c r="H14" s="39">
        <v>5000</v>
      </c>
      <c r="I14" s="23" t="s">
        <v>78</v>
      </c>
      <c r="J14" s="39" t="s">
        <v>74</v>
      </c>
    </row>
    <row r="15" spans="1:10" s="32" customFormat="1" ht="41.25" customHeight="1">
      <c r="A15" s="39">
        <v>11</v>
      </c>
      <c r="B15" s="23" t="s">
        <v>79</v>
      </c>
      <c r="C15" s="21" t="s">
        <v>37</v>
      </c>
      <c r="D15" s="21" t="s">
        <v>80</v>
      </c>
      <c r="E15" s="21" t="s">
        <v>45</v>
      </c>
      <c r="F15" s="23" t="s">
        <v>81</v>
      </c>
      <c r="G15" s="21">
        <v>5000</v>
      </c>
      <c r="H15" s="21">
        <v>3000</v>
      </c>
      <c r="I15" s="23" t="s">
        <v>73</v>
      </c>
      <c r="J15" s="21" t="s">
        <v>74</v>
      </c>
    </row>
    <row r="16" spans="1:10" s="32" customFormat="1" ht="31.5" customHeight="1">
      <c r="A16" s="39">
        <v>12</v>
      </c>
      <c r="B16" s="103" t="s">
        <v>82</v>
      </c>
      <c r="C16" s="104" t="s">
        <v>37</v>
      </c>
      <c r="D16" s="104" t="s">
        <v>42</v>
      </c>
      <c r="E16" s="104" t="s">
        <v>45</v>
      </c>
      <c r="F16" s="103" t="s">
        <v>83</v>
      </c>
      <c r="G16" s="104" t="s">
        <v>84</v>
      </c>
      <c r="H16" s="104" t="s">
        <v>84</v>
      </c>
      <c r="I16" s="103" t="s">
        <v>73</v>
      </c>
      <c r="J16" s="104" t="s">
        <v>74</v>
      </c>
    </row>
    <row r="17" spans="1:10" s="32" customFormat="1" ht="48.75" customHeight="1">
      <c r="A17" s="39">
        <v>13</v>
      </c>
      <c r="B17" s="23" t="s">
        <v>85</v>
      </c>
      <c r="C17" s="45" t="s">
        <v>37</v>
      </c>
      <c r="D17" s="21" t="s">
        <v>86</v>
      </c>
      <c r="E17" s="21">
        <v>2018</v>
      </c>
      <c r="F17" s="23" t="s">
        <v>87</v>
      </c>
      <c r="G17" s="21">
        <v>100000</v>
      </c>
      <c r="H17" s="21">
        <v>100000</v>
      </c>
      <c r="I17" s="23" t="s">
        <v>88</v>
      </c>
      <c r="J17" s="21" t="s">
        <v>89</v>
      </c>
    </row>
    <row r="18" spans="1:10" s="32" customFormat="1" ht="48.75" customHeight="1">
      <c r="A18" s="39">
        <v>14</v>
      </c>
      <c r="B18" s="23" t="s">
        <v>90</v>
      </c>
      <c r="C18" s="45" t="s">
        <v>37</v>
      </c>
      <c r="D18" s="21" t="s">
        <v>91</v>
      </c>
      <c r="E18" s="21">
        <v>2018</v>
      </c>
      <c r="F18" s="23" t="s">
        <v>92</v>
      </c>
      <c r="G18" s="21">
        <v>12000</v>
      </c>
      <c r="H18" s="21">
        <v>12000</v>
      </c>
      <c r="I18" s="23" t="s">
        <v>93</v>
      </c>
      <c r="J18" s="21" t="s">
        <v>89</v>
      </c>
    </row>
    <row r="19" spans="1:10" s="32" customFormat="1" ht="45" customHeight="1">
      <c r="A19" s="39">
        <v>15</v>
      </c>
      <c r="B19" s="23" t="s">
        <v>94</v>
      </c>
      <c r="C19" s="45" t="s">
        <v>37</v>
      </c>
      <c r="D19" s="21" t="s">
        <v>95</v>
      </c>
      <c r="E19" s="21">
        <v>2018</v>
      </c>
      <c r="F19" s="23" t="s">
        <v>96</v>
      </c>
      <c r="G19" s="21">
        <v>15000</v>
      </c>
      <c r="H19" s="21">
        <v>15000</v>
      </c>
      <c r="I19" s="23" t="s">
        <v>97</v>
      </c>
      <c r="J19" s="21" t="s">
        <v>89</v>
      </c>
    </row>
    <row r="20" spans="1:10" s="32" customFormat="1" ht="71.25" customHeight="1">
      <c r="A20" s="39">
        <v>16</v>
      </c>
      <c r="B20" s="23" t="s">
        <v>98</v>
      </c>
      <c r="C20" s="105" t="s">
        <v>37</v>
      </c>
      <c r="D20" s="105" t="s">
        <v>99</v>
      </c>
      <c r="E20" s="105" t="s">
        <v>45</v>
      </c>
      <c r="F20" s="106" t="s">
        <v>100</v>
      </c>
      <c r="G20" s="105">
        <v>6000</v>
      </c>
      <c r="H20" s="105">
        <v>3000</v>
      </c>
      <c r="I20" s="106" t="s">
        <v>101</v>
      </c>
      <c r="J20" s="105" t="s">
        <v>102</v>
      </c>
    </row>
    <row r="21" spans="1:10" s="101" customFormat="1" ht="56.25" customHeight="1">
      <c r="A21" s="39">
        <v>17</v>
      </c>
      <c r="B21" s="23" t="s">
        <v>103</v>
      </c>
      <c r="C21" s="105" t="s">
        <v>37</v>
      </c>
      <c r="D21" s="105" t="s">
        <v>104</v>
      </c>
      <c r="E21" s="105" t="s">
        <v>105</v>
      </c>
      <c r="F21" s="23" t="s">
        <v>106</v>
      </c>
      <c r="G21" s="21">
        <v>14000</v>
      </c>
      <c r="H21" s="21">
        <v>3500</v>
      </c>
      <c r="I21" s="106" t="s">
        <v>101</v>
      </c>
      <c r="J21" s="105" t="s">
        <v>102</v>
      </c>
    </row>
    <row r="22" spans="1:10" s="101" customFormat="1" ht="35.25" customHeight="1">
      <c r="A22" s="39">
        <v>18</v>
      </c>
      <c r="B22" s="23" t="s">
        <v>107</v>
      </c>
      <c r="C22" s="105" t="s">
        <v>37</v>
      </c>
      <c r="D22" s="105" t="s">
        <v>108</v>
      </c>
      <c r="E22" s="105">
        <v>2018</v>
      </c>
      <c r="F22" s="106" t="s">
        <v>109</v>
      </c>
      <c r="G22" s="21">
        <v>9000</v>
      </c>
      <c r="H22" s="21">
        <v>9000</v>
      </c>
      <c r="I22" s="106" t="s">
        <v>110</v>
      </c>
      <c r="J22" s="105" t="s">
        <v>111</v>
      </c>
    </row>
    <row r="23" spans="1:10" s="101" customFormat="1" ht="37.5" customHeight="1">
      <c r="A23" s="39">
        <v>19</v>
      </c>
      <c r="B23" s="23" t="s">
        <v>112</v>
      </c>
      <c r="C23" s="105" t="s">
        <v>37</v>
      </c>
      <c r="D23" s="105" t="s">
        <v>42</v>
      </c>
      <c r="E23" s="105">
        <v>2018</v>
      </c>
      <c r="F23" s="106" t="s">
        <v>113</v>
      </c>
      <c r="G23" s="105">
        <v>5000</v>
      </c>
      <c r="H23" s="105">
        <v>2000</v>
      </c>
      <c r="I23" s="106" t="s">
        <v>114</v>
      </c>
      <c r="J23" s="105" t="s">
        <v>111</v>
      </c>
    </row>
    <row r="24" spans="1:10" s="101" customFormat="1" ht="36" customHeight="1">
      <c r="A24" s="39">
        <v>20</v>
      </c>
      <c r="B24" s="23" t="s">
        <v>115</v>
      </c>
      <c r="C24" s="105" t="s">
        <v>37</v>
      </c>
      <c r="D24" s="105" t="s">
        <v>108</v>
      </c>
      <c r="E24" s="105">
        <v>2018</v>
      </c>
      <c r="F24" s="106" t="s">
        <v>116</v>
      </c>
      <c r="G24" s="105">
        <v>5000</v>
      </c>
      <c r="H24" s="105">
        <v>5000</v>
      </c>
      <c r="I24" s="106" t="s">
        <v>110</v>
      </c>
      <c r="J24" s="105" t="s">
        <v>111</v>
      </c>
    </row>
    <row r="25" spans="1:10" s="32" customFormat="1" ht="36" customHeight="1">
      <c r="A25" s="39">
        <v>21</v>
      </c>
      <c r="B25" s="23" t="s">
        <v>117</v>
      </c>
      <c r="C25" s="21" t="s">
        <v>37</v>
      </c>
      <c r="D25" s="21" t="s">
        <v>118</v>
      </c>
      <c r="E25" s="21">
        <v>2018</v>
      </c>
      <c r="F25" s="23" t="s">
        <v>119</v>
      </c>
      <c r="G25" s="21">
        <v>6500</v>
      </c>
      <c r="H25" s="21">
        <v>6500</v>
      </c>
      <c r="I25" s="23" t="s">
        <v>120</v>
      </c>
      <c r="J25" s="21" t="s">
        <v>111</v>
      </c>
    </row>
    <row r="26" spans="1:10" s="101" customFormat="1" ht="36" customHeight="1">
      <c r="A26" s="39">
        <v>22</v>
      </c>
      <c r="B26" s="23" t="s">
        <v>121</v>
      </c>
      <c r="C26" s="21" t="s">
        <v>37</v>
      </c>
      <c r="D26" s="21" t="s">
        <v>42</v>
      </c>
      <c r="E26" s="21" t="s">
        <v>45</v>
      </c>
      <c r="F26" s="23" t="s">
        <v>122</v>
      </c>
      <c r="G26" s="21">
        <v>16000</v>
      </c>
      <c r="H26" s="21">
        <v>6000</v>
      </c>
      <c r="I26" s="23" t="s">
        <v>123</v>
      </c>
      <c r="J26" s="21" t="s">
        <v>124</v>
      </c>
    </row>
    <row r="27" spans="1:10" s="101" customFormat="1" ht="44.25" customHeight="1">
      <c r="A27" s="39">
        <v>23</v>
      </c>
      <c r="B27" s="23" t="s">
        <v>125</v>
      </c>
      <c r="C27" s="21" t="s">
        <v>37</v>
      </c>
      <c r="D27" s="21" t="s">
        <v>42</v>
      </c>
      <c r="E27" s="21">
        <v>2018</v>
      </c>
      <c r="F27" s="23" t="s">
        <v>126</v>
      </c>
      <c r="G27" s="21">
        <v>6000</v>
      </c>
      <c r="H27" s="21">
        <v>6000</v>
      </c>
      <c r="I27" s="23" t="s">
        <v>110</v>
      </c>
      <c r="J27" s="21" t="s">
        <v>124</v>
      </c>
    </row>
    <row r="28" spans="1:10" s="32" customFormat="1" ht="44.25" customHeight="1">
      <c r="A28" s="39">
        <v>24</v>
      </c>
      <c r="B28" s="23" t="s">
        <v>127</v>
      </c>
      <c r="C28" s="21" t="s">
        <v>37</v>
      </c>
      <c r="D28" s="21" t="s">
        <v>42</v>
      </c>
      <c r="E28" s="21" t="s">
        <v>45</v>
      </c>
      <c r="F28" s="23" t="s">
        <v>128</v>
      </c>
      <c r="G28" s="21">
        <v>20000</v>
      </c>
      <c r="H28" s="21">
        <v>8000</v>
      </c>
      <c r="I28" s="23" t="s">
        <v>129</v>
      </c>
      <c r="J28" s="108" t="s">
        <v>124</v>
      </c>
    </row>
    <row r="29" spans="1:10" s="32" customFormat="1" ht="36.75" customHeight="1">
      <c r="A29" s="39">
        <v>25</v>
      </c>
      <c r="B29" s="22" t="s">
        <v>130</v>
      </c>
      <c r="C29" s="21" t="s">
        <v>37</v>
      </c>
      <c r="D29" s="21" t="s">
        <v>131</v>
      </c>
      <c r="E29" s="21" t="s">
        <v>45</v>
      </c>
      <c r="F29" s="23" t="s">
        <v>132</v>
      </c>
      <c r="G29" s="21">
        <v>20000</v>
      </c>
      <c r="H29" s="21">
        <v>10000</v>
      </c>
      <c r="I29" s="23" t="s">
        <v>133</v>
      </c>
      <c r="J29" s="21" t="s">
        <v>131</v>
      </c>
    </row>
    <row r="30" spans="1:10" s="32" customFormat="1" ht="44.25" customHeight="1">
      <c r="A30" s="39">
        <v>26</v>
      </c>
      <c r="B30" s="107" t="s">
        <v>134</v>
      </c>
      <c r="C30" s="105" t="s">
        <v>37</v>
      </c>
      <c r="D30" s="105" t="s">
        <v>42</v>
      </c>
      <c r="E30" s="105">
        <v>2018</v>
      </c>
      <c r="F30" s="106" t="s">
        <v>135</v>
      </c>
      <c r="G30" s="105">
        <v>10000</v>
      </c>
      <c r="H30" s="105">
        <v>10000</v>
      </c>
      <c r="I30" s="106" t="s">
        <v>110</v>
      </c>
      <c r="J30" s="105" t="s">
        <v>131</v>
      </c>
    </row>
    <row r="31" spans="1:10" s="101" customFormat="1" ht="49.5" customHeight="1">
      <c r="A31" s="39">
        <v>27</v>
      </c>
      <c r="B31" s="106" t="s">
        <v>136</v>
      </c>
      <c r="C31" s="105" t="s">
        <v>37</v>
      </c>
      <c r="D31" s="105" t="s">
        <v>137</v>
      </c>
      <c r="E31" s="105">
        <v>2018</v>
      </c>
      <c r="F31" s="106" t="s">
        <v>138</v>
      </c>
      <c r="G31" s="105">
        <v>5000</v>
      </c>
      <c r="H31" s="105">
        <v>5000</v>
      </c>
      <c r="I31" s="106" t="s">
        <v>110</v>
      </c>
      <c r="J31" s="105" t="s">
        <v>139</v>
      </c>
    </row>
    <row r="32" spans="1:10" s="101" customFormat="1" ht="45.75" customHeight="1">
      <c r="A32" s="39">
        <v>28</v>
      </c>
      <c r="B32" s="106" t="s">
        <v>140</v>
      </c>
      <c r="C32" s="105" t="s">
        <v>37</v>
      </c>
      <c r="D32" s="105" t="s">
        <v>137</v>
      </c>
      <c r="E32" s="105">
        <v>2018</v>
      </c>
      <c r="F32" s="106" t="s">
        <v>141</v>
      </c>
      <c r="G32" s="105">
        <v>5000</v>
      </c>
      <c r="H32" s="105">
        <v>5000</v>
      </c>
      <c r="I32" s="106" t="s">
        <v>110</v>
      </c>
      <c r="J32" s="105" t="s">
        <v>139</v>
      </c>
    </row>
    <row r="33" spans="1:12" s="100" customFormat="1" ht="43.5" customHeight="1">
      <c r="A33" s="39">
        <v>29</v>
      </c>
      <c r="B33" s="23" t="s">
        <v>142</v>
      </c>
      <c r="C33" s="45" t="s">
        <v>37</v>
      </c>
      <c r="D33" s="21" t="s">
        <v>143</v>
      </c>
      <c r="E33" s="21">
        <v>2018</v>
      </c>
      <c r="F33" s="23" t="s">
        <v>144</v>
      </c>
      <c r="G33" s="21">
        <v>5000</v>
      </c>
      <c r="H33" s="21">
        <v>5000</v>
      </c>
      <c r="I33" s="105" t="s">
        <v>110</v>
      </c>
      <c r="J33" s="105" t="s">
        <v>139</v>
      </c>
      <c r="K33" s="109"/>
      <c r="L33" s="109"/>
    </row>
    <row r="34" spans="1:12" s="100" customFormat="1" ht="43.5" customHeight="1">
      <c r="A34" s="39">
        <v>30</v>
      </c>
      <c r="B34" s="23" t="s">
        <v>145</v>
      </c>
      <c r="C34" s="21" t="s">
        <v>37</v>
      </c>
      <c r="D34" s="21" t="s">
        <v>146</v>
      </c>
      <c r="E34" s="21">
        <v>2018</v>
      </c>
      <c r="F34" s="23" t="s">
        <v>147</v>
      </c>
      <c r="G34" s="21">
        <v>5000</v>
      </c>
      <c r="H34" s="21">
        <v>5000</v>
      </c>
      <c r="I34" s="105" t="s">
        <v>110</v>
      </c>
      <c r="J34" s="105" t="s">
        <v>139</v>
      </c>
      <c r="K34" s="109"/>
      <c r="L34" s="109"/>
    </row>
    <row r="35" spans="1:12" s="102" customFormat="1" ht="37.5" customHeight="1">
      <c r="A35" s="39">
        <v>31</v>
      </c>
      <c r="B35" s="23" t="s">
        <v>148</v>
      </c>
      <c r="C35" s="21" t="s">
        <v>37</v>
      </c>
      <c r="D35" s="21" t="s">
        <v>149</v>
      </c>
      <c r="E35" s="21" t="s">
        <v>150</v>
      </c>
      <c r="F35" s="23" t="s">
        <v>151</v>
      </c>
      <c r="G35" s="105">
        <v>5000</v>
      </c>
      <c r="H35" s="105">
        <v>2000</v>
      </c>
      <c r="I35" s="105" t="s">
        <v>152</v>
      </c>
      <c r="J35" s="105" t="s">
        <v>139</v>
      </c>
      <c r="K35" s="109"/>
      <c r="L35" s="109"/>
    </row>
    <row r="36" spans="1:10" s="101" customFormat="1" ht="38.25" customHeight="1">
      <c r="A36" s="39">
        <v>32</v>
      </c>
      <c r="B36" s="106" t="s">
        <v>153</v>
      </c>
      <c r="C36" s="105" t="s">
        <v>37</v>
      </c>
      <c r="D36" s="105" t="s">
        <v>154</v>
      </c>
      <c r="E36" s="105" t="s">
        <v>39</v>
      </c>
      <c r="F36" s="106" t="s">
        <v>155</v>
      </c>
      <c r="G36" s="105">
        <v>300000</v>
      </c>
      <c r="H36" s="105">
        <v>80000</v>
      </c>
      <c r="I36" s="106" t="s">
        <v>156</v>
      </c>
      <c r="J36" s="105" t="s">
        <v>157</v>
      </c>
    </row>
    <row r="37" spans="1:10" s="101" customFormat="1" ht="43.5" customHeight="1">
      <c r="A37" s="39">
        <v>33</v>
      </c>
      <c r="B37" s="23" t="s">
        <v>158</v>
      </c>
      <c r="C37" s="21" t="s">
        <v>159</v>
      </c>
      <c r="D37" s="21" t="s">
        <v>160</v>
      </c>
      <c r="E37" s="21" t="s">
        <v>161</v>
      </c>
      <c r="F37" s="23" t="s">
        <v>162</v>
      </c>
      <c r="G37" s="21">
        <v>10000</v>
      </c>
      <c r="H37" s="21">
        <v>6000</v>
      </c>
      <c r="I37" s="23" t="s">
        <v>120</v>
      </c>
      <c r="J37" s="21" t="s">
        <v>42</v>
      </c>
    </row>
    <row r="38" spans="1:10" s="32" customFormat="1" ht="45.75" customHeight="1">
      <c r="A38" s="39">
        <v>34</v>
      </c>
      <c r="B38" s="23" t="s">
        <v>163</v>
      </c>
      <c r="C38" s="21" t="s">
        <v>159</v>
      </c>
      <c r="D38" s="21" t="s">
        <v>164</v>
      </c>
      <c r="E38" s="21" t="s">
        <v>161</v>
      </c>
      <c r="F38" s="23" t="s">
        <v>165</v>
      </c>
      <c r="G38" s="21" t="s">
        <v>166</v>
      </c>
      <c r="H38" s="21" t="s">
        <v>167</v>
      </c>
      <c r="I38" s="23" t="s">
        <v>120</v>
      </c>
      <c r="J38" s="21" t="s">
        <v>42</v>
      </c>
    </row>
    <row r="39" spans="1:10" s="32" customFormat="1" ht="45" customHeight="1">
      <c r="A39" s="39">
        <v>35</v>
      </c>
      <c r="B39" s="23" t="s">
        <v>168</v>
      </c>
      <c r="C39" s="21" t="s">
        <v>159</v>
      </c>
      <c r="D39" s="21" t="s">
        <v>169</v>
      </c>
      <c r="E39" s="21" t="s">
        <v>161</v>
      </c>
      <c r="F39" s="23" t="s">
        <v>170</v>
      </c>
      <c r="G39" s="21" t="s">
        <v>171</v>
      </c>
      <c r="H39" s="21" t="s">
        <v>172</v>
      </c>
      <c r="I39" s="23" t="s">
        <v>173</v>
      </c>
      <c r="J39" s="21" t="s">
        <v>42</v>
      </c>
    </row>
    <row r="40" spans="1:10" s="32" customFormat="1" ht="48.75" customHeight="1">
      <c r="A40" s="39">
        <v>36</v>
      </c>
      <c r="B40" s="23" t="s">
        <v>174</v>
      </c>
      <c r="C40" s="21" t="s">
        <v>159</v>
      </c>
      <c r="D40" s="21" t="s">
        <v>175</v>
      </c>
      <c r="E40" s="21" t="s">
        <v>161</v>
      </c>
      <c r="F40" s="23" t="s">
        <v>176</v>
      </c>
      <c r="G40" s="21">
        <v>20000</v>
      </c>
      <c r="H40" s="21">
        <v>11000</v>
      </c>
      <c r="I40" s="23" t="s">
        <v>177</v>
      </c>
      <c r="J40" s="21" t="s">
        <v>42</v>
      </c>
    </row>
    <row r="41" spans="1:10" s="32" customFormat="1" ht="64.5" customHeight="1">
      <c r="A41" s="39">
        <v>37</v>
      </c>
      <c r="B41" s="23" t="s">
        <v>178</v>
      </c>
      <c r="C41" s="21" t="s">
        <v>159</v>
      </c>
      <c r="D41" s="21" t="s">
        <v>179</v>
      </c>
      <c r="E41" s="21" t="s">
        <v>161</v>
      </c>
      <c r="F41" s="23" t="s">
        <v>180</v>
      </c>
      <c r="G41" s="21">
        <v>5000</v>
      </c>
      <c r="H41" s="21">
        <v>3000</v>
      </c>
      <c r="I41" s="23" t="s">
        <v>181</v>
      </c>
      <c r="J41" s="21" t="s">
        <v>42</v>
      </c>
    </row>
    <row r="42" spans="1:10" s="32" customFormat="1" ht="45.75" customHeight="1">
      <c r="A42" s="39">
        <v>38</v>
      </c>
      <c r="B42" s="23" t="s">
        <v>182</v>
      </c>
      <c r="C42" s="21" t="s">
        <v>159</v>
      </c>
      <c r="D42" s="21" t="s">
        <v>183</v>
      </c>
      <c r="E42" s="21" t="s">
        <v>184</v>
      </c>
      <c r="F42" s="23" t="s">
        <v>185</v>
      </c>
      <c r="G42" s="21">
        <v>100000</v>
      </c>
      <c r="H42" s="21">
        <v>30000</v>
      </c>
      <c r="I42" s="23" t="s">
        <v>173</v>
      </c>
      <c r="J42" s="21" t="s">
        <v>42</v>
      </c>
    </row>
    <row r="43" spans="1:10" s="32" customFormat="1" ht="51.75" customHeight="1">
      <c r="A43" s="39">
        <v>39</v>
      </c>
      <c r="B43" s="23" t="s">
        <v>186</v>
      </c>
      <c r="C43" s="21" t="s">
        <v>159</v>
      </c>
      <c r="D43" s="21" t="s">
        <v>187</v>
      </c>
      <c r="E43" s="21" t="s">
        <v>188</v>
      </c>
      <c r="F43" s="23" t="s">
        <v>189</v>
      </c>
      <c r="G43" s="21">
        <v>336023</v>
      </c>
      <c r="H43" s="21">
        <v>125000</v>
      </c>
      <c r="I43" s="23" t="s">
        <v>173</v>
      </c>
      <c r="J43" s="21" t="s">
        <v>42</v>
      </c>
    </row>
    <row r="44" spans="1:10" s="32" customFormat="1" ht="48.75" customHeight="1">
      <c r="A44" s="39">
        <v>40</v>
      </c>
      <c r="B44" s="23" t="s">
        <v>190</v>
      </c>
      <c r="C44" s="21" t="s">
        <v>159</v>
      </c>
      <c r="D44" s="21" t="s">
        <v>191</v>
      </c>
      <c r="E44" s="21" t="s">
        <v>192</v>
      </c>
      <c r="F44" s="23" t="s">
        <v>193</v>
      </c>
      <c r="G44" s="21">
        <v>230000</v>
      </c>
      <c r="H44" s="21">
        <v>50000</v>
      </c>
      <c r="I44" s="23" t="s">
        <v>58</v>
      </c>
      <c r="J44" s="21" t="s">
        <v>42</v>
      </c>
    </row>
    <row r="45" spans="1:10" s="32" customFormat="1" ht="47.25" customHeight="1">
      <c r="A45" s="39">
        <v>41</v>
      </c>
      <c r="B45" s="23" t="s">
        <v>194</v>
      </c>
      <c r="C45" s="21" t="s">
        <v>159</v>
      </c>
      <c r="D45" s="21" t="s">
        <v>195</v>
      </c>
      <c r="E45" s="21" t="s">
        <v>196</v>
      </c>
      <c r="F45" s="23" t="s">
        <v>197</v>
      </c>
      <c r="G45" s="21">
        <v>50000</v>
      </c>
      <c r="H45" s="21">
        <v>10000</v>
      </c>
      <c r="I45" s="23" t="s">
        <v>198</v>
      </c>
      <c r="J45" s="21" t="s">
        <v>42</v>
      </c>
    </row>
    <row r="46" spans="1:10" s="32" customFormat="1" ht="87" customHeight="1">
      <c r="A46" s="39">
        <v>42</v>
      </c>
      <c r="B46" s="23" t="s">
        <v>199</v>
      </c>
      <c r="C46" s="21" t="s">
        <v>159</v>
      </c>
      <c r="D46" s="21" t="s">
        <v>42</v>
      </c>
      <c r="E46" s="21" t="s">
        <v>161</v>
      </c>
      <c r="F46" s="23" t="s">
        <v>200</v>
      </c>
      <c r="G46" s="21">
        <v>11000</v>
      </c>
      <c r="H46" s="21">
        <v>8000</v>
      </c>
      <c r="I46" s="23" t="s">
        <v>110</v>
      </c>
      <c r="J46" s="21" t="s">
        <v>74</v>
      </c>
    </row>
    <row r="47" spans="1:10" s="32" customFormat="1" ht="46.5" customHeight="1">
      <c r="A47" s="39">
        <v>43</v>
      </c>
      <c r="B47" s="23" t="s">
        <v>201</v>
      </c>
      <c r="C47" s="105" t="s">
        <v>159</v>
      </c>
      <c r="D47" s="105" t="s">
        <v>42</v>
      </c>
      <c r="E47" s="105" t="s">
        <v>161</v>
      </c>
      <c r="F47" s="106" t="s">
        <v>202</v>
      </c>
      <c r="G47" s="105">
        <v>10000</v>
      </c>
      <c r="H47" s="105">
        <v>7000</v>
      </c>
      <c r="I47" s="106" t="s">
        <v>110</v>
      </c>
      <c r="J47" s="105" t="s">
        <v>131</v>
      </c>
    </row>
    <row r="48" spans="1:10" s="101" customFormat="1" ht="53.25" customHeight="1">
      <c r="A48" s="39">
        <v>44</v>
      </c>
      <c r="B48" s="23" t="s">
        <v>203</v>
      </c>
      <c r="C48" s="21" t="s">
        <v>159</v>
      </c>
      <c r="D48" s="21" t="s">
        <v>42</v>
      </c>
      <c r="E48" s="21" t="s">
        <v>161</v>
      </c>
      <c r="F48" s="23" t="s">
        <v>204</v>
      </c>
      <c r="G48" s="21">
        <v>8000</v>
      </c>
      <c r="H48" s="21">
        <v>2000</v>
      </c>
      <c r="I48" s="23" t="s">
        <v>110</v>
      </c>
      <c r="J48" s="21" t="s">
        <v>124</v>
      </c>
    </row>
    <row r="49" spans="1:10" s="32" customFormat="1" ht="51.75" customHeight="1">
      <c r="A49" s="39">
        <v>45</v>
      </c>
      <c r="B49" s="103" t="s">
        <v>205</v>
      </c>
      <c r="C49" s="104" t="s">
        <v>159</v>
      </c>
      <c r="D49" s="104" t="s">
        <v>206</v>
      </c>
      <c r="E49" s="104" t="s">
        <v>161</v>
      </c>
      <c r="F49" s="103" t="s">
        <v>207</v>
      </c>
      <c r="G49" s="104">
        <v>12000</v>
      </c>
      <c r="H49" s="104">
        <v>6000</v>
      </c>
      <c r="I49" s="103" t="s">
        <v>110</v>
      </c>
      <c r="J49" s="104" t="s">
        <v>124</v>
      </c>
    </row>
    <row r="50" spans="1:10" s="32" customFormat="1" ht="43.5" customHeight="1">
      <c r="A50" s="39">
        <v>46</v>
      </c>
      <c r="B50" s="25" t="s">
        <v>208</v>
      </c>
      <c r="C50" s="45" t="s">
        <v>159</v>
      </c>
      <c r="D50" s="21" t="s">
        <v>209</v>
      </c>
      <c r="E50" s="21" t="s">
        <v>161</v>
      </c>
      <c r="F50" s="25" t="s">
        <v>210</v>
      </c>
      <c r="G50" s="21">
        <v>12000</v>
      </c>
      <c r="H50" s="21">
        <v>9000</v>
      </c>
      <c r="I50" s="25" t="s">
        <v>211</v>
      </c>
      <c r="J50" s="21" t="s">
        <v>89</v>
      </c>
    </row>
    <row r="51" spans="1:10" ht="14.25">
      <c r="A51" s="76"/>
      <c r="B51" s="77"/>
      <c r="C51" s="76"/>
      <c r="D51" s="76"/>
      <c r="E51" s="76"/>
      <c r="F51" s="77"/>
      <c r="G51" s="76"/>
      <c r="H51" s="76"/>
      <c r="I51" s="79"/>
      <c r="J51" s="76"/>
    </row>
    <row r="52" spans="1:10" ht="14.25">
      <c r="A52" s="76"/>
      <c r="B52" s="77"/>
      <c r="C52" s="76"/>
      <c r="D52" s="76"/>
      <c r="E52" s="76"/>
      <c r="F52" s="77"/>
      <c r="G52" s="76"/>
      <c r="H52" s="76"/>
      <c r="I52" s="79"/>
      <c r="J52" s="76"/>
    </row>
    <row r="53" spans="1:10" ht="14.25">
      <c r="A53" s="76"/>
      <c r="B53" s="77"/>
      <c r="C53" s="76"/>
      <c r="D53" s="76"/>
      <c r="E53" s="76"/>
      <c r="F53" s="77"/>
      <c r="G53" s="76"/>
      <c r="H53" s="76"/>
      <c r="I53" s="79"/>
      <c r="J53" s="76"/>
    </row>
    <row r="54" spans="1:10" ht="14.25">
      <c r="A54" s="76"/>
      <c r="B54" s="77"/>
      <c r="C54" s="76"/>
      <c r="D54" s="76"/>
      <c r="E54" s="76"/>
      <c r="F54" s="77"/>
      <c r="G54" s="76"/>
      <c r="H54" s="76"/>
      <c r="I54" s="79"/>
      <c r="J54" s="76"/>
    </row>
    <row r="55" spans="1:10" ht="14.25">
      <c r="A55" s="76"/>
      <c r="B55" s="77"/>
      <c r="C55" s="76"/>
      <c r="D55" s="76"/>
      <c r="E55" s="76"/>
      <c r="F55" s="77"/>
      <c r="G55" s="76"/>
      <c r="H55" s="76"/>
      <c r="I55" s="79"/>
      <c r="J55" s="76"/>
    </row>
    <row r="56" spans="1:10" ht="14.25">
      <c r="A56" s="76"/>
      <c r="B56" s="77"/>
      <c r="C56" s="76"/>
      <c r="D56" s="76"/>
      <c r="E56" s="76"/>
      <c r="F56" s="77"/>
      <c r="G56" s="76"/>
      <c r="H56" s="76"/>
      <c r="I56" s="79"/>
      <c r="J56" s="76"/>
    </row>
    <row r="57" spans="1:10" ht="14.25">
      <c r="A57" s="76"/>
      <c r="B57" s="77"/>
      <c r="C57" s="76"/>
      <c r="D57" s="76"/>
      <c r="E57" s="76"/>
      <c r="F57" s="77"/>
      <c r="G57" s="76"/>
      <c r="H57" s="76"/>
      <c r="I57" s="79"/>
      <c r="J57" s="76"/>
    </row>
    <row r="58" spans="1:10" ht="14.25">
      <c r="A58" s="76"/>
      <c r="B58" s="77"/>
      <c r="C58" s="76"/>
      <c r="D58" s="76"/>
      <c r="E58" s="76"/>
      <c r="F58" s="77"/>
      <c r="G58" s="76"/>
      <c r="H58" s="76"/>
      <c r="I58" s="79"/>
      <c r="J58" s="76"/>
    </row>
    <row r="59" spans="1:10" ht="14.25">
      <c r="A59" s="76"/>
      <c r="B59" s="77"/>
      <c r="C59" s="76"/>
      <c r="D59" s="76"/>
      <c r="E59" s="76"/>
      <c r="F59" s="77"/>
      <c r="G59" s="76"/>
      <c r="H59" s="76"/>
      <c r="I59" s="79"/>
      <c r="J59" s="76"/>
    </row>
    <row r="60" spans="1:10" ht="14.25">
      <c r="A60" s="76"/>
      <c r="B60" s="77"/>
      <c r="C60" s="76"/>
      <c r="D60" s="76"/>
      <c r="E60" s="76"/>
      <c r="F60" s="77"/>
      <c r="G60" s="76"/>
      <c r="H60" s="76"/>
      <c r="I60" s="79"/>
      <c r="J60" s="76"/>
    </row>
    <row r="61" spans="1:10" ht="14.25">
      <c r="A61" s="76"/>
      <c r="B61" s="77"/>
      <c r="C61" s="76"/>
      <c r="D61" s="76"/>
      <c r="E61" s="76"/>
      <c r="F61" s="77"/>
      <c r="G61" s="76"/>
      <c r="H61" s="76"/>
      <c r="I61" s="79"/>
      <c r="J61" s="76"/>
    </row>
    <row r="62" spans="1:10" ht="14.25">
      <c r="A62" s="76"/>
      <c r="B62" s="77"/>
      <c r="C62" s="76"/>
      <c r="D62" s="76"/>
      <c r="E62" s="76"/>
      <c r="F62" s="77"/>
      <c r="G62" s="76"/>
      <c r="H62" s="76"/>
      <c r="I62" s="79"/>
      <c r="J62" s="76"/>
    </row>
    <row r="63" spans="1:10" ht="14.25">
      <c r="A63" s="76"/>
      <c r="B63" s="77"/>
      <c r="C63" s="76"/>
      <c r="D63" s="76"/>
      <c r="E63" s="76"/>
      <c r="F63" s="77"/>
      <c r="G63" s="76"/>
      <c r="H63" s="76"/>
      <c r="I63" s="79"/>
      <c r="J63" s="76"/>
    </row>
  </sheetData>
  <sheetProtection/>
  <autoFilter ref="A2:J50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3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8" t="s">
        <v>212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34.5" customHeight="1">
      <c r="A2" s="146" t="s">
        <v>24</v>
      </c>
      <c r="B2" s="146" t="s">
        <v>25</v>
      </c>
      <c r="C2" s="146" t="s">
        <v>26</v>
      </c>
      <c r="D2" s="146" t="s">
        <v>27</v>
      </c>
      <c r="E2" s="146" t="s">
        <v>28</v>
      </c>
      <c r="F2" s="146" t="s">
        <v>29</v>
      </c>
      <c r="G2" s="146" t="s">
        <v>30</v>
      </c>
      <c r="H2" s="155" t="s">
        <v>31</v>
      </c>
      <c r="I2" s="146" t="s">
        <v>32</v>
      </c>
      <c r="J2" s="146" t="s">
        <v>34</v>
      </c>
    </row>
    <row r="3" spans="1:10" s="1" customFormat="1" ht="34.5" customHeight="1">
      <c r="A3" s="147"/>
      <c r="B3" s="147"/>
      <c r="C3" s="147"/>
      <c r="D3" s="147"/>
      <c r="E3" s="147"/>
      <c r="F3" s="147"/>
      <c r="G3" s="147"/>
      <c r="H3" s="156"/>
      <c r="I3" s="147"/>
      <c r="J3" s="147"/>
    </row>
    <row r="4" spans="1:10" s="1" customFormat="1" ht="24.75" customHeight="1">
      <c r="A4" s="149" t="s">
        <v>213</v>
      </c>
      <c r="B4" s="150"/>
      <c r="C4" s="150"/>
      <c r="D4" s="150"/>
      <c r="E4" s="150"/>
      <c r="F4" s="151"/>
      <c r="G4" s="9">
        <f>SUM(G5:G27)</f>
        <v>2386700</v>
      </c>
      <c r="H4" s="9">
        <f>SUM(H5:H27)</f>
        <v>1088200</v>
      </c>
      <c r="I4" s="31"/>
      <c r="J4" s="31"/>
    </row>
    <row r="5" spans="1:10" s="3" customFormat="1" ht="73.5" customHeight="1">
      <c r="A5" s="16">
        <v>1</v>
      </c>
      <c r="B5" s="38" t="s">
        <v>214</v>
      </c>
      <c r="C5" s="39" t="s">
        <v>37</v>
      </c>
      <c r="D5" s="39" t="s">
        <v>215</v>
      </c>
      <c r="E5" s="39" t="s">
        <v>45</v>
      </c>
      <c r="F5" s="54" t="s">
        <v>216</v>
      </c>
      <c r="G5" s="39">
        <v>10000</v>
      </c>
      <c r="H5" s="39">
        <v>3000</v>
      </c>
      <c r="I5" s="38" t="s">
        <v>217</v>
      </c>
      <c r="J5" s="99" t="s">
        <v>218</v>
      </c>
    </row>
    <row r="6" spans="1:12" s="32" customFormat="1" ht="45.75" customHeight="1">
      <c r="A6" s="16">
        <v>2</v>
      </c>
      <c r="B6" s="19" t="s">
        <v>219</v>
      </c>
      <c r="C6" s="24" t="s">
        <v>37</v>
      </c>
      <c r="D6" s="21" t="s">
        <v>220</v>
      </c>
      <c r="E6" s="24" t="s">
        <v>39</v>
      </c>
      <c r="F6" s="23" t="s">
        <v>221</v>
      </c>
      <c r="G6" s="96">
        <v>120000</v>
      </c>
      <c r="H6" s="96">
        <v>50000</v>
      </c>
      <c r="I6" s="19" t="s">
        <v>222</v>
      </c>
      <c r="J6" s="24" t="s">
        <v>218</v>
      </c>
      <c r="K6" s="3"/>
      <c r="L6" s="3"/>
    </row>
    <row r="7" spans="1:10" s="5" customFormat="1" ht="38.25" customHeight="1">
      <c r="A7" s="16">
        <v>3</v>
      </c>
      <c r="B7" s="18" t="s">
        <v>223</v>
      </c>
      <c r="C7" s="16" t="s">
        <v>37</v>
      </c>
      <c r="D7" s="16" t="s">
        <v>224</v>
      </c>
      <c r="E7" s="16" t="s">
        <v>45</v>
      </c>
      <c r="F7" s="37" t="s">
        <v>225</v>
      </c>
      <c r="G7" s="16">
        <v>350000</v>
      </c>
      <c r="H7" s="16">
        <v>130000</v>
      </c>
      <c r="I7" s="37" t="s">
        <v>226</v>
      </c>
      <c r="J7" s="16" t="s">
        <v>74</v>
      </c>
    </row>
    <row r="8" spans="1:10" s="5" customFormat="1" ht="45.75" customHeight="1">
      <c r="A8" s="16">
        <v>4</v>
      </c>
      <c r="B8" s="19" t="s">
        <v>227</v>
      </c>
      <c r="C8" s="12" t="s">
        <v>228</v>
      </c>
      <c r="D8" s="12" t="s">
        <v>131</v>
      </c>
      <c r="E8" s="12">
        <v>2018</v>
      </c>
      <c r="F8" s="20" t="s">
        <v>229</v>
      </c>
      <c r="G8" s="12">
        <v>10000</v>
      </c>
      <c r="H8" s="12">
        <v>10000</v>
      </c>
      <c r="I8" s="20" t="s">
        <v>230</v>
      </c>
      <c r="J8" s="12" t="s">
        <v>131</v>
      </c>
    </row>
    <row r="9" spans="1:10" s="5" customFormat="1" ht="51.75" customHeight="1">
      <c r="A9" s="16">
        <v>5</v>
      </c>
      <c r="B9" s="37" t="s">
        <v>231</v>
      </c>
      <c r="C9" s="88" t="s">
        <v>37</v>
      </c>
      <c r="D9" s="16" t="s">
        <v>232</v>
      </c>
      <c r="E9" s="16" t="s">
        <v>39</v>
      </c>
      <c r="F9" s="17" t="s">
        <v>233</v>
      </c>
      <c r="G9" s="16">
        <v>2500</v>
      </c>
      <c r="H9" s="16">
        <v>2500</v>
      </c>
      <c r="I9" s="17" t="s">
        <v>234</v>
      </c>
      <c r="J9" s="16" t="s">
        <v>89</v>
      </c>
    </row>
    <row r="10" spans="1:10" s="5" customFormat="1" ht="45.75" customHeight="1">
      <c r="A10" s="16">
        <v>6</v>
      </c>
      <c r="B10" s="18" t="s">
        <v>235</v>
      </c>
      <c r="C10" s="16" t="s">
        <v>37</v>
      </c>
      <c r="D10" s="16" t="s">
        <v>236</v>
      </c>
      <c r="E10" s="16" t="s">
        <v>45</v>
      </c>
      <c r="F10" s="37" t="s">
        <v>237</v>
      </c>
      <c r="G10" s="16">
        <v>2000</v>
      </c>
      <c r="H10" s="16">
        <v>1500</v>
      </c>
      <c r="I10" s="37" t="s">
        <v>234</v>
      </c>
      <c r="J10" s="16" t="s">
        <v>89</v>
      </c>
    </row>
    <row r="11" spans="1:10" s="6" customFormat="1" ht="87" customHeight="1">
      <c r="A11" s="16">
        <v>7</v>
      </c>
      <c r="B11" s="18" t="s">
        <v>238</v>
      </c>
      <c r="C11" s="96" t="s">
        <v>37</v>
      </c>
      <c r="D11" s="96" t="s">
        <v>239</v>
      </c>
      <c r="E11" s="96" t="s">
        <v>45</v>
      </c>
      <c r="F11" s="18" t="s">
        <v>240</v>
      </c>
      <c r="G11" s="96">
        <v>100000</v>
      </c>
      <c r="H11" s="96">
        <v>10000</v>
      </c>
      <c r="I11" s="18" t="s">
        <v>241</v>
      </c>
      <c r="J11" s="96" t="s">
        <v>139</v>
      </c>
    </row>
    <row r="12" spans="1:10" s="6" customFormat="1" ht="45.75" customHeight="1">
      <c r="A12" s="16">
        <v>8</v>
      </c>
      <c r="B12" s="19" t="s">
        <v>242</v>
      </c>
      <c r="C12" s="24" t="s">
        <v>37</v>
      </c>
      <c r="D12" s="21" t="s">
        <v>243</v>
      </c>
      <c r="E12" s="24" t="s">
        <v>45</v>
      </c>
      <c r="F12" s="23" t="s">
        <v>244</v>
      </c>
      <c r="G12" s="24">
        <v>49000</v>
      </c>
      <c r="H12" s="24">
        <v>20000</v>
      </c>
      <c r="I12" s="23" t="s">
        <v>245</v>
      </c>
      <c r="J12" s="24" t="s">
        <v>246</v>
      </c>
    </row>
    <row r="13" spans="1:10" s="6" customFormat="1" ht="77.25" customHeight="1">
      <c r="A13" s="16">
        <v>9</v>
      </c>
      <c r="B13" s="19" t="s">
        <v>247</v>
      </c>
      <c r="C13" s="24" t="s">
        <v>37</v>
      </c>
      <c r="D13" s="21" t="s">
        <v>248</v>
      </c>
      <c r="E13" s="24" t="s">
        <v>39</v>
      </c>
      <c r="F13" s="23" t="s">
        <v>249</v>
      </c>
      <c r="G13" s="24">
        <v>220000</v>
      </c>
      <c r="H13" s="24">
        <v>50000</v>
      </c>
      <c r="I13" s="23" t="s">
        <v>250</v>
      </c>
      <c r="J13" s="24" t="s">
        <v>246</v>
      </c>
    </row>
    <row r="14" spans="1:10" s="5" customFormat="1" ht="33.75" customHeight="1">
      <c r="A14" s="16">
        <v>10</v>
      </c>
      <c r="B14" s="18" t="s">
        <v>251</v>
      </c>
      <c r="C14" s="96" t="s">
        <v>37</v>
      </c>
      <c r="D14" s="39" t="s">
        <v>252</v>
      </c>
      <c r="E14" s="96">
        <v>2018</v>
      </c>
      <c r="F14" s="38" t="s">
        <v>253</v>
      </c>
      <c r="G14" s="96">
        <v>500000</v>
      </c>
      <c r="H14" s="96">
        <v>500000</v>
      </c>
      <c r="I14" s="38" t="s">
        <v>254</v>
      </c>
      <c r="J14" s="96" t="s">
        <v>255</v>
      </c>
    </row>
    <row r="15" spans="1:10" s="5" customFormat="1" ht="50.25" customHeight="1">
      <c r="A15" s="16">
        <v>11</v>
      </c>
      <c r="B15" s="19" t="s">
        <v>256</v>
      </c>
      <c r="C15" s="12" t="s">
        <v>159</v>
      </c>
      <c r="D15" s="12" t="s">
        <v>257</v>
      </c>
      <c r="E15" s="12" t="s">
        <v>184</v>
      </c>
      <c r="F15" s="20" t="s">
        <v>258</v>
      </c>
      <c r="G15" s="12">
        <v>50000</v>
      </c>
      <c r="H15" s="12">
        <v>20000</v>
      </c>
      <c r="I15" s="20" t="s">
        <v>259</v>
      </c>
      <c r="J15" s="12" t="s">
        <v>42</v>
      </c>
    </row>
    <row r="16" spans="1:10" s="57" customFormat="1" ht="45.75" customHeight="1">
      <c r="A16" s="16">
        <v>12</v>
      </c>
      <c r="B16" s="18" t="s">
        <v>260</v>
      </c>
      <c r="C16" s="16" t="s">
        <v>159</v>
      </c>
      <c r="D16" s="16" t="s">
        <v>261</v>
      </c>
      <c r="E16" s="16" t="s">
        <v>184</v>
      </c>
      <c r="F16" s="37" t="s">
        <v>262</v>
      </c>
      <c r="G16" s="16">
        <v>52000</v>
      </c>
      <c r="H16" s="16">
        <v>15000</v>
      </c>
      <c r="I16" s="37" t="s">
        <v>263</v>
      </c>
      <c r="J16" s="16" t="s">
        <v>42</v>
      </c>
    </row>
    <row r="17" spans="1:10" s="57" customFormat="1" ht="35.25" customHeight="1">
      <c r="A17" s="16">
        <v>13</v>
      </c>
      <c r="B17" s="19" t="s">
        <v>265</v>
      </c>
      <c r="C17" s="12" t="s">
        <v>159</v>
      </c>
      <c r="D17" s="12" t="s">
        <v>266</v>
      </c>
      <c r="E17" s="12" t="s">
        <v>161</v>
      </c>
      <c r="F17" s="97" t="s">
        <v>267</v>
      </c>
      <c r="G17" s="12">
        <v>43200</v>
      </c>
      <c r="H17" s="12">
        <v>5200</v>
      </c>
      <c r="I17" s="20" t="s">
        <v>234</v>
      </c>
      <c r="J17" s="12" t="s">
        <v>42</v>
      </c>
    </row>
    <row r="18" spans="1:10" s="6" customFormat="1" ht="62.25" customHeight="1">
      <c r="A18" s="16">
        <v>14</v>
      </c>
      <c r="B18" s="18" t="s">
        <v>268</v>
      </c>
      <c r="C18" s="16" t="s">
        <v>159</v>
      </c>
      <c r="D18" s="16" t="s">
        <v>269</v>
      </c>
      <c r="E18" s="16" t="s">
        <v>196</v>
      </c>
      <c r="F18" s="37" t="s">
        <v>270</v>
      </c>
      <c r="G18" s="16">
        <v>200000</v>
      </c>
      <c r="H18" s="16">
        <v>40000</v>
      </c>
      <c r="I18" s="37" t="s">
        <v>271</v>
      </c>
      <c r="J18" s="16" t="s">
        <v>42</v>
      </c>
    </row>
    <row r="19" spans="1:10" s="6" customFormat="1" ht="34.5" customHeight="1">
      <c r="A19" s="16">
        <v>15</v>
      </c>
      <c r="B19" s="18" t="s">
        <v>272</v>
      </c>
      <c r="C19" s="16" t="s">
        <v>159</v>
      </c>
      <c r="D19" s="16" t="s">
        <v>42</v>
      </c>
      <c r="E19" s="16" t="s">
        <v>161</v>
      </c>
      <c r="F19" s="37" t="s">
        <v>273</v>
      </c>
      <c r="G19" s="16">
        <v>30000</v>
      </c>
      <c r="H19" s="16">
        <v>20000</v>
      </c>
      <c r="I19" s="37" t="s">
        <v>173</v>
      </c>
      <c r="J19" s="16" t="s">
        <v>42</v>
      </c>
    </row>
    <row r="20" spans="1:10" s="57" customFormat="1" ht="45.75" customHeight="1">
      <c r="A20" s="16">
        <v>16</v>
      </c>
      <c r="B20" s="18" t="s">
        <v>274</v>
      </c>
      <c r="C20" s="96" t="s">
        <v>159</v>
      </c>
      <c r="D20" s="96" t="s">
        <v>42</v>
      </c>
      <c r="E20" s="96" t="s">
        <v>275</v>
      </c>
      <c r="F20" s="18" t="s">
        <v>276</v>
      </c>
      <c r="G20" s="96">
        <v>16000</v>
      </c>
      <c r="H20" s="96">
        <v>5000</v>
      </c>
      <c r="I20" s="18" t="s">
        <v>277</v>
      </c>
      <c r="J20" s="96" t="s">
        <v>42</v>
      </c>
    </row>
    <row r="21" spans="1:10" s="3" customFormat="1" ht="40.5">
      <c r="A21" s="16">
        <v>17</v>
      </c>
      <c r="B21" s="18" t="s">
        <v>278</v>
      </c>
      <c r="C21" s="96" t="s">
        <v>159</v>
      </c>
      <c r="D21" s="96" t="s">
        <v>279</v>
      </c>
      <c r="E21" s="96" t="s">
        <v>280</v>
      </c>
      <c r="F21" s="18" t="s">
        <v>281</v>
      </c>
      <c r="G21" s="96">
        <v>420000</v>
      </c>
      <c r="H21" s="96">
        <v>110000</v>
      </c>
      <c r="I21" s="18" t="s">
        <v>282</v>
      </c>
      <c r="J21" s="96" t="s">
        <v>218</v>
      </c>
    </row>
    <row r="22" spans="1:10" s="3" customFormat="1" ht="82.5" customHeight="1">
      <c r="A22" s="16">
        <v>18</v>
      </c>
      <c r="B22" s="38" t="s">
        <v>283</v>
      </c>
      <c r="C22" s="96" t="s">
        <v>159</v>
      </c>
      <c r="D22" s="96" t="s">
        <v>284</v>
      </c>
      <c r="E22" s="96" t="s">
        <v>196</v>
      </c>
      <c r="F22" s="38" t="s">
        <v>285</v>
      </c>
      <c r="G22" s="39">
        <v>10000</v>
      </c>
      <c r="H22" s="39">
        <v>5000</v>
      </c>
      <c r="I22" s="38" t="s">
        <v>286</v>
      </c>
      <c r="J22" s="96" t="s">
        <v>218</v>
      </c>
    </row>
    <row r="23" spans="1:12" s="70" customFormat="1" ht="59.25" customHeight="1">
      <c r="A23" s="16">
        <v>19</v>
      </c>
      <c r="B23" s="18" t="s">
        <v>287</v>
      </c>
      <c r="C23" s="96" t="s">
        <v>159</v>
      </c>
      <c r="D23" s="39" t="s">
        <v>288</v>
      </c>
      <c r="E23" s="96" t="s">
        <v>184</v>
      </c>
      <c r="F23" s="38" t="s">
        <v>289</v>
      </c>
      <c r="G23" s="95">
        <v>20000</v>
      </c>
      <c r="H23" s="95">
        <v>15000</v>
      </c>
      <c r="I23" s="18" t="s">
        <v>290</v>
      </c>
      <c r="J23" s="96" t="s">
        <v>291</v>
      </c>
      <c r="K23" s="3"/>
      <c r="L23" s="3"/>
    </row>
    <row r="24" spans="1:10" s="5" customFormat="1" ht="47.25" customHeight="1">
      <c r="A24" s="16">
        <v>20</v>
      </c>
      <c r="B24" s="18" t="s">
        <v>292</v>
      </c>
      <c r="C24" s="88" t="s">
        <v>159</v>
      </c>
      <c r="D24" s="16" t="s">
        <v>293</v>
      </c>
      <c r="E24" s="16" t="s">
        <v>196</v>
      </c>
      <c r="F24" s="37" t="s">
        <v>294</v>
      </c>
      <c r="G24" s="16">
        <v>12000</v>
      </c>
      <c r="H24" s="16">
        <v>5000</v>
      </c>
      <c r="I24" s="37" t="s">
        <v>295</v>
      </c>
      <c r="J24" s="16" t="s">
        <v>89</v>
      </c>
    </row>
    <row r="25" spans="1:10" s="5" customFormat="1" ht="47.25" customHeight="1">
      <c r="A25" s="16">
        <v>21</v>
      </c>
      <c r="B25" s="18" t="s">
        <v>296</v>
      </c>
      <c r="C25" s="88" t="s">
        <v>159</v>
      </c>
      <c r="D25" s="16" t="s">
        <v>297</v>
      </c>
      <c r="E25" s="16" t="s">
        <v>298</v>
      </c>
      <c r="F25" s="37" t="s">
        <v>299</v>
      </c>
      <c r="G25" s="16">
        <v>50000</v>
      </c>
      <c r="H25" s="16">
        <v>15000</v>
      </c>
      <c r="I25" s="37" t="s">
        <v>300</v>
      </c>
      <c r="J25" s="16" t="s">
        <v>89</v>
      </c>
    </row>
    <row r="26" spans="1:10" ht="67.5">
      <c r="A26" s="16">
        <v>22</v>
      </c>
      <c r="B26" s="18" t="s">
        <v>301</v>
      </c>
      <c r="C26" s="96" t="s">
        <v>159</v>
      </c>
      <c r="D26" s="96" t="s">
        <v>302</v>
      </c>
      <c r="E26" s="96" t="s">
        <v>184</v>
      </c>
      <c r="F26" s="18" t="s">
        <v>303</v>
      </c>
      <c r="G26" s="96">
        <v>100000</v>
      </c>
      <c r="H26" s="96">
        <v>50000</v>
      </c>
      <c r="I26" s="98" t="s">
        <v>304</v>
      </c>
      <c r="J26" s="96" t="s">
        <v>305</v>
      </c>
    </row>
    <row r="27" spans="1:10" ht="54">
      <c r="A27" s="16">
        <v>23</v>
      </c>
      <c r="B27" s="18" t="s">
        <v>306</v>
      </c>
      <c r="C27" s="96" t="s">
        <v>159</v>
      </c>
      <c r="D27" s="96" t="s">
        <v>307</v>
      </c>
      <c r="E27" s="96" t="s">
        <v>184</v>
      </c>
      <c r="F27" s="18" t="s">
        <v>308</v>
      </c>
      <c r="G27" s="96">
        <v>20000</v>
      </c>
      <c r="H27" s="96">
        <v>6000</v>
      </c>
      <c r="I27" s="98" t="s">
        <v>309</v>
      </c>
      <c r="J27" s="96" t="s">
        <v>102</v>
      </c>
    </row>
    <row r="28" ht="14.25">
      <c r="A28" s="7"/>
    </row>
    <row r="29" ht="14.25">
      <c r="A29" s="7"/>
    </row>
    <row r="30" ht="14.25">
      <c r="A30" s="7"/>
    </row>
  </sheetData>
  <sheetProtection/>
  <autoFilter ref="A3:J27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3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8" t="s">
        <v>310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311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31" customFormat="1" ht="24.75" customHeight="1">
      <c r="A4" s="145" t="s">
        <v>312</v>
      </c>
      <c r="B4" s="145"/>
      <c r="C4" s="145"/>
      <c r="D4" s="145"/>
      <c r="E4" s="145"/>
      <c r="F4" s="145"/>
      <c r="G4" s="9">
        <f>SUM(G5:G10)</f>
        <v>31550</v>
      </c>
      <c r="H4" s="9">
        <f>SUM(H5:H10)</f>
        <v>21100</v>
      </c>
      <c r="I4" s="53"/>
      <c r="J4" s="53"/>
    </row>
    <row r="5" spans="1:10" s="3" customFormat="1" ht="40.5" customHeight="1">
      <c r="A5" s="12">
        <v>1</v>
      </c>
      <c r="B5" s="23" t="s">
        <v>313</v>
      </c>
      <c r="C5" s="21" t="s">
        <v>37</v>
      </c>
      <c r="D5" s="21" t="s">
        <v>314</v>
      </c>
      <c r="E5" s="44">
        <v>2018</v>
      </c>
      <c r="F5" s="23" t="s">
        <v>315</v>
      </c>
      <c r="G5" s="44">
        <v>1000</v>
      </c>
      <c r="H5" s="44">
        <v>1000</v>
      </c>
      <c r="I5" s="23" t="s">
        <v>316</v>
      </c>
      <c r="J5" s="21" t="s">
        <v>139</v>
      </c>
    </row>
    <row r="6" spans="1:11" s="32" customFormat="1" ht="67.5">
      <c r="A6" s="12">
        <v>2</v>
      </c>
      <c r="B6" s="38" t="s">
        <v>317</v>
      </c>
      <c r="C6" s="42" t="s">
        <v>37</v>
      </c>
      <c r="D6" s="39" t="s">
        <v>318</v>
      </c>
      <c r="E6" s="39">
        <v>2018</v>
      </c>
      <c r="F6" s="38" t="s">
        <v>319</v>
      </c>
      <c r="G6" s="39">
        <v>3000</v>
      </c>
      <c r="H6" s="39">
        <v>3000</v>
      </c>
      <c r="I6" s="23" t="s">
        <v>316</v>
      </c>
      <c r="J6" s="21" t="s">
        <v>139</v>
      </c>
      <c r="K6" s="3"/>
    </row>
    <row r="7" spans="1:10" s="32" customFormat="1" ht="44.25" customHeight="1">
      <c r="A7" s="12">
        <v>3</v>
      </c>
      <c r="B7" s="22" t="s">
        <v>320</v>
      </c>
      <c r="C7" s="21" t="s">
        <v>37</v>
      </c>
      <c r="D7" s="21" t="s">
        <v>321</v>
      </c>
      <c r="E7" s="21" t="s">
        <v>45</v>
      </c>
      <c r="F7" s="23" t="s">
        <v>322</v>
      </c>
      <c r="G7" s="21">
        <v>13000</v>
      </c>
      <c r="H7" s="21">
        <v>7000</v>
      </c>
      <c r="I7" s="23" t="s">
        <v>120</v>
      </c>
      <c r="J7" s="21" t="s">
        <v>111</v>
      </c>
    </row>
    <row r="8" spans="1:10" s="3" customFormat="1" ht="42" customHeight="1">
      <c r="A8" s="12">
        <v>4</v>
      </c>
      <c r="B8" s="23" t="s">
        <v>323</v>
      </c>
      <c r="C8" s="21" t="s">
        <v>159</v>
      </c>
      <c r="D8" s="21" t="s">
        <v>324</v>
      </c>
      <c r="E8" s="44" t="s">
        <v>196</v>
      </c>
      <c r="F8" s="23" t="s">
        <v>325</v>
      </c>
      <c r="G8" s="44">
        <v>2200</v>
      </c>
      <c r="H8" s="44">
        <v>1200</v>
      </c>
      <c r="I8" s="23" t="s">
        <v>326</v>
      </c>
      <c r="J8" s="21" t="s">
        <v>89</v>
      </c>
    </row>
    <row r="9" spans="1:10" s="3" customFormat="1" ht="78.75" customHeight="1">
      <c r="A9" s="12">
        <v>5</v>
      </c>
      <c r="B9" s="23" t="s">
        <v>327</v>
      </c>
      <c r="C9" s="21" t="s">
        <v>159</v>
      </c>
      <c r="D9" s="21" t="s">
        <v>328</v>
      </c>
      <c r="E9" s="44" t="s">
        <v>161</v>
      </c>
      <c r="F9" s="23" t="s">
        <v>329</v>
      </c>
      <c r="G9" s="44">
        <v>6350</v>
      </c>
      <c r="H9" s="44">
        <v>5900</v>
      </c>
      <c r="I9" s="23" t="s">
        <v>330</v>
      </c>
      <c r="J9" s="21" t="s">
        <v>102</v>
      </c>
    </row>
    <row r="10" spans="1:10" s="5" customFormat="1" ht="40.5" customHeight="1">
      <c r="A10" s="12">
        <v>6</v>
      </c>
      <c r="B10" s="13" t="s">
        <v>331</v>
      </c>
      <c r="C10" s="12" t="s">
        <v>159</v>
      </c>
      <c r="D10" s="12" t="s">
        <v>332</v>
      </c>
      <c r="E10" s="12" t="s">
        <v>184</v>
      </c>
      <c r="F10" s="20" t="s">
        <v>333</v>
      </c>
      <c r="G10" s="12">
        <v>6000</v>
      </c>
      <c r="H10" s="12">
        <v>3000</v>
      </c>
      <c r="I10" s="20" t="s">
        <v>334</v>
      </c>
      <c r="J10" s="12" t="s">
        <v>111</v>
      </c>
    </row>
  </sheetData>
  <sheetProtection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1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5" zoomScaleSheetLayoutView="85" zoomScalePageLayoutView="0" workbookViewId="0" topLeftCell="A1">
      <pane ySplit="3" topLeftCell="A25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8" t="s">
        <v>335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28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31" customFormat="1" ht="24.75" customHeight="1">
      <c r="A4" s="145" t="s">
        <v>336</v>
      </c>
      <c r="B4" s="145"/>
      <c r="C4" s="145"/>
      <c r="D4" s="145"/>
      <c r="E4" s="145"/>
      <c r="F4" s="145"/>
      <c r="G4" s="9">
        <f>SUM(G5:G92)</f>
        <v>226500</v>
      </c>
      <c r="H4" s="9">
        <f>SUM(H5:H92)</f>
        <v>135300</v>
      </c>
      <c r="I4" s="53"/>
      <c r="J4" s="53"/>
    </row>
    <row r="5" spans="1:10" s="34" customFormat="1" ht="48" customHeight="1">
      <c r="A5" s="21">
        <v>1</v>
      </c>
      <c r="B5" s="43" t="s">
        <v>337</v>
      </c>
      <c r="C5" s="44" t="s">
        <v>37</v>
      </c>
      <c r="D5" s="45" t="s">
        <v>74</v>
      </c>
      <c r="E5" s="44" t="s">
        <v>45</v>
      </c>
      <c r="F5" s="43" t="s">
        <v>338</v>
      </c>
      <c r="G5" s="44">
        <v>43000</v>
      </c>
      <c r="H5" s="44">
        <v>21500</v>
      </c>
      <c r="I5" s="23" t="s">
        <v>339</v>
      </c>
      <c r="J5" s="44" t="s">
        <v>341</v>
      </c>
    </row>
    <row r="6" spans="1:10" s="3" customFormat="1" ht="33.75" customHeight="1">
      <c r="A6" s="21">
        <v>2</v>
      </c>
      <c r="B6" s="43" t="s">
        <v>342</v>
      </c>
      <c r="C6" s="44" t="s">
        <v>37</v>
      </c>
      <c r="D6" s="45" t="s">
        <v>74</v>
      </c>
      <c r="E6" s="44">
        <v>2018</v>
      </c>
      <c r="F6" s="43" t="s">
        <v>343</v>
      </c>
      <c r="G6" s="44">
        <v>6000</v>
      </c>
      <c r="H6" s="44">
        <v>6000</v>
      </c>
      <c r="I6" s="23" t="s">
        <v>234</v>
      </c>
      <c r="J6" s="44" t="s">
        <v>341</v>
      </c>
    </row>
    <row r="7" spans="1:10" s="32" customFormat="1" ht="40.5">
      <c r="A7" s="21">
        <v>3</v>
      </c>
      <c r="B7" s="30" t="s">
        <v>344</v>
      </c>
      <c r="C7" s="72" t="s">
        <v>37</v>
      </c>
      <c r="D7" s="72" t="s">
        <v>345</v>
      </c>
      <c r="E7" s="72">
        <v>2018</v>
      </c>
      <c r="F7" s="43" t="s">
        <v>346</v>
      </c>
      <c r="G7" s="44">
        <v>3500</v>
      </c>
      <c r="H7" s="44">
        <v>3500</v>
      </c>
      <c r="I7" s="30" t="s">
        <v>316</v>
      </c>
      <c r="J7" s="72" t="s">
        <v>341</v>
      </c>
    </row>
    <row r="8" spans="1:10" s="61" customFormat="1" ht="30" customHeight="1">
      <c r="A8" s="21">
        <v>4</v>
      </c>
      <c r="B8" s="90" t="s">
        <v>347</v>
      </c>
      <c r="C8" s="91" t="s">
        <v>37</v>
      </c>
      <c r="D8" s="91" t="s">
        <v>74</v>
      </c>
      <c r="E8" s="91">
        <v>2018</v>
      </c>
      <c r="F8" s="92" t="s">
        <v>348</v>
      </c>
      <c r="G8" s="93">
        <v>2000</v>
      </c>
      <c r="H8" s="93">
        <v>2000</v>
      </c>
      <c r="I8" s="90" t="s">
        <v>316</v>
      </c>
      <c r="J8" s="91" t="s">
        <v>341</v>
      </c>
    </row>
    <row r="9" spans="1:10" s="32" customFormat="1" ht="36" customHeight="1">
      <c r="A9" s="21">
        <v>5</v>
      </c>
      <c r="B9" s="30" t="s">
        <v>349</v>
      </c>
      <c r="C9" s="72" t="s">
        <v>37</v>
      </c>
      <c r="D9" s="72" t="s">
        <v>74</v>
      </c>
      <c r="E9" s="72">
        <v>2018</v>
      </c>
      <c r="F9" s="43" t="s">
        <v>350</v>
      </c>
      <c r="G9" s="44">
        <v>4500</v>
      </c>
      <c r="H9" s="44">
        <v>4500</v>
      </c>
      <c r="I9" s="30" t="s">
        <v>316</v>
      </c>
      <c r="J9" s="72" t="s">
        <v>341</v>
      </c>
    </row>
    <row r="10" spans="1:10" s="32" customFormat="1" ht="54">
      <c r="A10" s="21">
        <v>6</v>
      </c>
      <c r="B10" s="48" t="s">
        <v>351</v>
      </c>
      <c r="C10" s="39" t="s">
        <v>37</v>
      </c>
      <c r="D10" s="39" t="s">
        <v>352</v>
      </c>
      <c r="E10" s="39" t="s">
        <v>45</v>
      </c>
      <c r="F10" s="54" t="s">
        <v>353</v>
      </c>
      <c r="G10" s="39">
        <v>10000</v>
      </c>
      <c r="H10" s="39">
        <v>5000</v>
      </c>
      <c r="I10" s="54" t="s">
        <v>354</v>
      </c>
      <c r="J10" s="39" t="s">
        <v>218</v>
      </c>
    </row>
    <row r="11" spans="1:10" s="32" customFormat="1" ht="30.75" customHeight="1">
      <c r="A11" s="21">
        <v>7</v>
      </c>
      <c r="B11" s="38" t="s">
        <v>355</v>
      </c>
      <c r="C11" s="39" t="s">
        <v>37</v>
      </c>
      <c r="D11" s="39" t="s">
        <v>356</v>
      </c>
      <c r="E11" s="39">
        <v>2018</v>
      </c>
      <c r="F11" s="54" t="s">
        <v>357</v>
      </c>
      <c r="G11" s="39">
        <v>5000</v>
      </c>
      <c r="H11" s="39">
        <v>5000</v>
      </c>
      <c r="I11" s="54" t="s">
        <v>234</v>
      </c>
      <c r="J11" s="39" t="s">
        <v>218</v>
      </c>
    </row>
    <row r="12" spans="1:10" s="32" customFormat="1" ht="33" customHeight="1">
      <c r="A12" s="21">
        <v>8</v>
      </c>
      <c r="B12" s="38" t="s">
        <v>358</v>
      </c>
      <c r="C12" s="39" t="s">
        <v>37</v>
      </c>
      <c r="D12" s="39" t="s">
        <v>356</v>
      </c>
      <c r="E12" s="39">
        <v>2018</v>
      </c>
      <c r="F12" s="54" t="s">
        <v>359</v>
      </c>
      <c r="G12" s="39">
        <v>1000</v>
      </c>
      <c r="H12" s="39">
        <v>1000</v>
      </c>
      <c r="I12" s="54" t="s">
        <v>234</v>
      </c>
      <c r="J12" s="39" t="s">
        <v>218</v>
      </c>
    </row>
    <row r="13" spans="1:10" s="32" customFormat="1" ht="135">
      <c r="A13" s="21">
        <v>9</v>
      </c>
      <c r="B13" s="38" t="s">
        <v>360</v>
      </c>
      <c r="C13" s="39" t="s">
        <v>37</v>
      </c>
      <c r="D13" s="39" t="s">
        <v>288</v>
      </c>
      <c r="E13" s="39" t="s">
        <v>45</v>
      </c>
      <c r="F13" s="54" t="s">
        <v>361</v>
      </c>
      <c r="G13" s="39">
        <v>10000</v>
      </c>
      <c r="H13" s="39">
        <v>5000</v>
      </c>
      <c r="I13" s="54" t="s">
        <v>362</v>
      </c>
      <c r="J13" s="39" t="s">
        <v>218</v>
      </c>
    </row>
    <row r="14" spans="1:10" s="32" customFormat="1" ht="43.5" customHeight="1">
      <c r="A14" s="21">
        <v>10</v>
      </c>
      <c r="B14" s="38" t="s">
        <v>363</v>
      </c>
      <c r="C14" s="42" t="s">
        <v>37</v>
      </c>
      <c r="D14" s="39" t="s">
        <v>89</v>
      </c>
      <c r="E14" s="39">
        <v>2018</v>
      </c>
      <c r="F14" s="54" t="s">
        <v>364</v>
      </c>
      <c r="G14" s="39">
        <v>1500</v>
      </c>
      <c r="H14" s="39">
        <v>1500</v>
      </c>
      <c r="I14" s="54" t="s">
        <v>234</v>
      </c>
      <c r="J14" s="39" t="s">
        <v>89</v>
      </c>
    </row>
    <row r="15" spans="1:10" s="32" customFormat="1" ht="47.25" customHeight="1">
      <c r="A15" s="21">
        <v>11</v>
      </c>
      <c r="B15" s="94" t="s">
        <v>365</v>
      </c>
      <c r="C15" s="39" t="s">
        <v>37</v>
      </c>
      <c r="D15" s="39" t="s">
        <v>139</v>
      </c>
      <c r="E15" s="39">
        <v>2018</v>
      </c>
      <c r="F15" s="38" t="s">
        <v>366</v>
      </c>
      <c r="G15" s="39">
        <v>5000</v>
      </c>
      <c r="H15" s="39">
        <v>5000</v>
      </c>
      <c r="I15" s="54" t="s">
        <v>316</v>
      </c>
      <c r="J15" s="39" t="s">
        <v>139</v>
      </c>
    </row>
    <row r="16" spans="1:10" s="32" customFormat="1" ht="84" customHeight="1">
      <c r="A16" s="21">
        <v>12</v>
      </c>
      <c r="B16" s="22" t="s">
        <v>367</v>
      </c>
      <c r="C16" s="21" t="s">
        <v>37</v>
      </c>
      <c r="D16" s="21" t="s">
        <v>368</v>
      </c>
      <c r="E16" s="21">
        <v>2018</v>
      </c>
      <c r="F16" s="23" t="s">
        <v>369</v>
      </c>
      <c r="G16" s="21">
        <v>2000</v>
      </c>
      <c r="H16" s="21">
        <v>2000</v>
      </c>
      <c r="I16" s="25" t="s">
        <v>316</v>
      </c>
      <c r="J16" s="21" t="s">
        <v>370</v>
      </c>
    </row>
    <row r="17" spans="1:10" s="32" customFormat="1" ht="43.5" customHeight="1">
      <c r="A17" s="21">
        <v>13</v>
      </c>
      <c r="B17" s="38" t="s">
        <v>371</v>
      </c>
      <c r="C17" s="42" t="s">
        <v>37</v>
      </c>
      <c r="D17" s="39" t="s">
        <v>42</v>
      </c>
      <c r="E17" s="39">
        <v>2018</v>
      </c>
      <c r="F17" s="54" t="s">
        <v>372</v>
      </c>
      <c r="G17" s="39">
        <v>40000</v>
      </c>
      <c r="H17" s="39">
        <v>40000</v>
      </c>
      <c r="I17" s="54" t="s">
        <v>234</v>
      </c>
      <c r="J17" s="39" t="s">
        <v>42</v>
      </c>
    </row>
    <row r="18" spans="1:10" s="33" customFormat="1" ht="57.75" customHeight="1">
      <c r="A18" s="21">
        <v>14</v>
      </c>
      <c r="B18" s="38" t="s">
        <v>373</v>
      </c>
      <c r="C18" s="42" t="s">
        <v>159</v>
      </c>
      <c r="D18" s="39" t="s">
        <v>373</v>
      </c>
      <c r="E18" s="39" t="s">
        <v>161</v>
      </c>
      <c r="F18" s="54" t="s">
        <v>374</v>
      </c>
      <c r="G18" s="39">
        <v>15000</v>
      </c>
      <c r="H18" s="39">
        <v>5000</v>
      </c>
      <c r="I18" s="54" t="s">
        <v>234</v>
      </c>
      <c r="J18" s="39" t="s">
        <v>42</v>
      </c>
    </row>
    <row r="19" spans="1:10" s="32" customFormat="1" ht="46.5" customHeight="1">
      <c r="A19" s="21">
        <v>15</v>
      </c>
      <c r="B19" s="38" t="s">
        <v>375</v>
      </c>
      <c r="C19" s="42" t="s">
        <v>159</v>
      </c>
      <c r="D19" s="39" t="s">
        <v>376</v>
      </c>
      <c r="E19" s="39" t="s">
        <v>161</v>
      </c>
      <c r="F19" s="54" t="s">
        <v>377</v>
      </c>
      <c r="G19" s="39">
        <v>12000</v>
      </c>
      <c r="H19" s="39">
        <v>4000</v>
      </c>
      <c r="I19" s="54" t="s">
        <v>234</v>
      </c>
      <c r="J19" s="39" t="s">
        <v>42</v>
      </c>
    </row>
    <row r="20" spans="1:10" s="32" customFormat="1" ht="45" customHeight="1">
      <c r="A20" s="21">
        <v>16</v>
      </c>
      <c r="B20" s="23" t="s">
        <v>378</v>
      </c>
      <c r="C20" s="45" t="s">
        <v>159</v>
      </c>
      <c r="D20" s="21" t="s">
        <v>379</v>
      </c>
      <c r="E20" s="21" t="s">
        <v>161</v>
      </c>
      <c r="F20" s="25" t="s">
        <v>380</v>
      </c>
      <c r="G20" s="21">
        <v>34100</v>
      </c>
      <c r="H20" s="21">
        <v>14100</v>
      </c>
      <c r="I20" s="25" t="s">
        <v>381</v>
      </c>
      <c r="J20" s="21" t="s">
        <v>42</v>
      </c>
    </row>
    <row r="21" spans="1:10" s="32" customFormat="1" ht="60" customHeight="1">
      <c r="A21" s="21">
        <v>17</v>
      </c>
      <c r="B21" s="23" t="s">
        <v>382</v>
      </c>
      <c r="C21" s="45" t="s">
        <v>159</v>
      </c>
      <c r="D21" s="21" t="s">
        <v>383</v>
      </c>
      <c r="E21" s="21" t="s">
        <v>161</v>
      </c>
      <c r="F21" s="25" t="s">
        <v>384</v>
      </c>
      <c r="G21" s="21">
        <v>4600</v>
      </c>
      <c r="H21" s="21">
        <v>1300</v>
      </c>
      <c r="I21" s="25" t="s">
        <v>234</v>
      </c>
      <c r="J21" s="21" t="s">
        <v>42</v>
      </c>
    </row>
    <row r="22" spans="1:10" s="32" customFormat="1" ht="45" customHeight="1">
      <c r="A22" s="21">
        <v>18</v>
      </c>
      <c r="B22" s="23" t="s">
        <v>385</v>
      </c>
      <c r="C22" s="45" t="s">
        <v>159</v>
      </c>
      <c r="D22" s="21" t="s">
        <v>386</v>
      </c>
      <c r="E22" s="21" t="s">
        <v>161</v>
      </c>
      <c r="F22" s="25" t="s">
        <v>387</v>
      </c>
      <c r="G22" s="21">
        <v>5100</v>
      </c>
      <c r="H22" s="21">
        <v>1500</v>
      </c>
      <c r="I22" s="25" t="s">
        <v>234</v>
      </c>
      <c r="J22" s="21" t="s">
        <v>42</v>
      </c>
    </row>
    <row r="23" spans="1:10" s="3" customFormat="1" ht="40.5">
      <c r="A23" s="21">
        <v>19</v>
      </c>
      <c r="B23" s="23" t="s">
        <v>388</v>
      </c>
      <c r="C23" s="45" t="s">
        <v>159</v>
      </c>
      <c r="D23" s="21" t="s">
        <v>389</v>
      </c>
      <c r="E23" s="21" t="s">
        <v>161</v>
      </c>
      <c r="F23" s="25" t="s">
        <v>390</v>
      </c>
      <c r="G23" s="21">
        <v>1200</v>
      </c>
      <c r="H23" s="21">
        <v>300</v>
      </c>
      <c r="I23" s="25" t="s">
        <v>234</v>
      </c>
      <c r="J23" s="21" t="s">
        <v>42</v>
      </c>
    </row>
    <row r="24" spans="1:10" s="3" customFormat="1" ht="36" customHeight="1">
      <c r="A24" s="21">
        <v>20</v>
      </c>
      <c r="B24" s="23" t="s">
        <v>391</v>
      </c>
      <c r="C24" s="45" t="s">
        <v>159</v>
      </c>
      <c r="D24" s="21" t="s">
        <v>232</v>
      </c>
      <c r="E24" s="21" t="s">
        <v>184</v>
      </c>
      <c r="F24" s="25" t="s">
        <v>392</v>
      </c>
      <c r="G24" s="21">
        <v>16000</v>
      </c>
      <c r="H24" s="21">
        <v>5000</v>
      </c>
      <c r="I24" s="25" t="s">
        <v>234</v>
      </c>
      <c r="J24" s="21" t="s">
        <v>89</v>
      </c>
    </row>
    <row r="25" spans="1:10" ht="81">
      <c r="A25" s="21">
        <v>21</v>
      </c>
      <c r="B25" s="48" t="s">
        <v>393</v>
      </c>
      <c r="C25" s="39" t="s">
        <v>159</v>
      </c>
      <c r="D25" s="39" t="s">
        <v>394</v>
      </c>
      <c r="E25" s="39" t="s">
        <v>161</v>
      </c>
      <c r="F25" s="54" t="s">
        <v>395</v>
      </c>
      <c r="G25" s="39">
        <v>2000</v>
      </c>
      <c r="H25" s="39">
        <v>1100</v>
      </c>
      <c r="I25" s="54" t="s">
        <v>396</v>
      </c>
      <c r="J25" s="39" t="s">
        <v>131</v>
      </c>
    </row>
    <row r="26" spans="1:10" ht="50.25" customHeight="1">
      <c r="A26" s="21">
        <v>22</v>
      </c>
      <c r="B26" s="48" t="s">
        <v>397</v>
      </c>
      <c r="C26" s="39" t="s">
        <v>159</v>
      </c>
      <c r="D26" s="39" t="s">
        <v>139</v>
      </c>
      <c r="E26" s="39" t="s">
        <v>161</v>
      </c>
      <c r="F26" s="38" t="s">
        <v>398</v>
      </c>
      <c r="G26" s="39">
        <v>3000</v>
      </c>
      <c r="H26" s="39">
        <v>1000</v>
      </c>
      <c r="I26" s="54" t="s">
        <v>316</v>
      </c>
      <c r="J26" s="39" t="s">
        <v>139</v>
      </c>
    </row>
    <row r="27" spans="1:10" ht="14.25">
      <c r="A27" s="77"/>
      <c r="B27" s="77"/>
      <c r="C27" s="76"/>
      <c r="D27" s="76"/>
      <c r="E27" s="76"/>
      <c r="F27" s="77"/>
      <c r="G27" s="76"/>
      <c r="H27" s="76"/>
      <c r="I27" s="80"/>
      <c r="J27" s="80"/>
    </row>
    <row r="28" spans="1:10" ht="14.25">
      <c r="A28" s="77"/>
      <c r="B28" s="77"/>
      <c r="C28" s="76"/>
      <c r="D28" s="76"/>
      <c r="E28" s="76"/>
      <c r="F28" s="77"/>
      <c r="G28" s="76"/>
      <c r="H28" s="76"/>
      <c r="I28" s="80"/>
      <c r="J28" s="80"/>
    </row>
    <row r="29" spans="1:10" ht="14.25">
      <c r="A29" s="77"/>
      <c r="B29" s="77"/>
      <c r="C29" s="76"/>
      <c r="D29" s="76"/>
      <c r="E29" s="76"/>
      <c r="F29" s="77"/>
      <c r="G29" s="76"/>
      <c r="H29" s="76"/>
      <c r="I29" s="80"/>
      <c r="J29" s="80"/>
    </row>
    <row r="30" spans="1:10" ht="14.25">
      <c r="A30" s="76"/>
      <c r="B30" s="77"/>
      <c r="C30" s="76"/>
      <c r="D30" s="76"/>
      <c r="E30" s="76"/>
      <c r="F30" s="77"/>
      <c r="G30" s="76"/>
      <c r="H30" s="76"/>
      <c r="I30" s="80"/>
      <c r="J30" s="80"/>
    </row>
    <row r="31" spans="1:10" ht="14.25">
      <c r="A31" s="76"/>
      <c r="B31" s="77"/>
      <c r="C31" s="76"/>
      <c r="D31" s="76"/>
      <c r="E31" s="76"/>
      <c r="F31" s="77"/>
      <c r="G31" s="76"/>
      <c r="H31" s="76"/>
      <c r="I31" s="80"/>
      <c r="J31" s="80"/>
    </row>
    <row r="32" spans="1:10" ht="14.25">
      <c r="A32" s="76"/>
      <c r="B32" s="77"/>
      <c r="C32" s="76"/>
      <c r="D32" s="76"/>
      <c r="E32" s="76"/>
      <c r="F32" s="77"/>
      <c r="G32" s="76"/>
      <c r="H32" s="76"/>
      <c r="I32" s="80"/>
      <c r="J32" s="80"/>
    </row>
  </sheetData>
  <sheetProtection/>
  <autoFilter ref="A3:J26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3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5" zoomScaleSheetLayoutView="85" zoomScalePageLayoutView="0" workbookViewId="0" topLeftCell="A1">
      <pane ySplit="1" topLeftCell="A11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28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31" customFormat="1" ht="24.75" customHeight="1">
      <c r="A4" s="145" t="s">
        <v>400</v>
      </c>
      <c r="B4" s="145"/>
      <c r="C4" s="145"/>
      <c r="D4" s="145"/>
      <c r="E4" s="145"/>
      <c r="F4" s="145"/>
      <c r="G4" s="9">
        <f>SUM(G5:G67)</f>
        <v>558943</v>
      </c>
      <c r="H4" s="9">
        <f>SUM(H5:H67)</f>
        <v>221463</v>
      </c>
      <c r="I4" s="53"/>
      <c r="J4" s="53"/>
    </row>
    <row r="5" spans="1:10" s="5" customFormat="1" ht="30.75" customHeight="1">
      <c r="A5" s="12">
        <v>1</v>
      </c>
      <c r="B5" s="20" t="s">
        <v>401</v>
      </c>
      <c r="C5" s="81" t="s">
        <v>37</v>
      </c>
      <c r="D5" s="12" t="s">
        <v>402</v>
      </c>
      <c r="E5" s="21" t="s">
        <v>45</v>
      </c>
      <c r="F5" s="14" t="s">
        <v>403</v>
      </c>
      <c r="G5" s="12">
        <v>2600</v>
      </c>
      <c r="H5" s="12">
        <v>1200</v>
      </c>
      <c r="I5" s="14" t="s">
        <v>404</v>
      </c>
      <c r="J5" s="12" t="s">
        <v>74</v>
      </c>
    </row>
    <row r="6" spans="1:10" s="5" customFormat="1" ht="30.75" customHeight="1">
      <c r="A6" s="12">
        <v>2</v>
      </c>
      <c r="B6" s="20" t="s">
        <v>405</v>
      </c>
      <c r="C6" s="81" t="s">
        <v>37</v>
      </c>
      <c r="D6" s="12" t="s">
        <v>139</v>
      </c>
      <c r="E6" s="21">
        <v>2018</v>
      </c>
      <c r="F6" s="14" t="s">
        <v>406</v>
      </c>
      <c r="G6" s="12">
        <v>2000</v>
      </c>
      <c r="H6" s="12">
        <v>2000</v>
      </c>
      <c r="I6" s="14" t="s">
        <v>316</v>
      </c>
      <c r="J6" s="12" t="s">
        <v>139</v>
      </c>
    </row>
    <row r="7" spans="1:10" s="5" customFormat="1" ht="43.5" customHeight="1">
      <c r="A7" s="12">
        <v>3</v>
      </c>
      <c r="B7" s="20" t="s">
        <v>407</v>
      </c>
      <c r="C7" s="81" t="s">
        <v>37</v>
      </c>
      <c r="D7" s="12" t="s">
        <v>408</v>
      </c>
      <c r="E7" s="21" t="s">
        <v>45</v>
      </c>
      <c r="F7" s="14" t="s">
        <v>409</v>
      </c>
      <c r="G7" s="12">
        <v>26000</v>
      </c>
      <c r="H7" s="12">
        <v>15000</v>
      </c>
      <c r="I7" s="14" t="s">
        <v>410</v>
      </c>
      <c r="J7" s="12" t="s">
        <v>42</v>
      </c>
    </row>
    <row r="8" spans="1:10" s="5" customFormat="1" ht="36.75" customHeight="1">
      <c r="A8" s="12">
        <v>4</v>
      </c>
      <c r="B8" s="20" t="s">
        <v>411</v>
      </c>
      <c r="C8" s="81" t="s">
        <v>37</v>
      </c>
      <c r="D8" s="12" t="s">
        <v>412</v>
      </c>
      <c r="E8" s="21" t="s">
        <v>45</v>
      </c>
      <c r="F8" s="14" t="s">
        <v>413</v>
      </c>
      <c r="G8" s="12">
        <v>45000</v>
      </c>
      <c r="H8" s="12">
        <v>10000</v>
      </c>
      <c r="I8" s="14" t="s">
        <v>414</v>
      </c>
      <c r="J8" s="12" t="s">
        <v>415</v>
      </c>
    </row>
    <row r="9" spans="1:10" s="5" customFormat="1" ht="36.75" customHeight="1">
      <c r="A9" s="12">
        <v>5</v>
      </c>
      <c r="B9" s="20" t="s">
        <v>416</v>
      </c>
      <c r="C9" s="81" t="s">
        <v>37</v>
      </c>
      <c r="D9" s="12" t="s">
        <v>417</v>
      </c>
      <c r="E9" s="21" t="s">
        <v>105</v>
      </c>
      <c r="F9" s="14" t="s">
        <v>418</v>
      </c>
      <c r="G9" s="12">
        <v>80000</v>
      </c>
      <c r="H9" s="12">
        <v>20000</v>
      </c>
      <c r="I9" s="14" t="s">
        <v>419</v>
      </c>
      <c r="J9" s="12" t="s">
        <v>420</v>
      </c>
    </row>
    <row r="10" spans="1:10" s="5" customFormat="1" ht="46.5" customHeight="1">
      <c r="A10" s="12">
        <v>6</v>
      </c>
      <c r="B10" s="29" t="s">
        <v>421</v>
      </c>
      <c r="C10" s="28" t="s">
        <v>37</v>
      </c>
      <c r="D10" s="28" t="s">
        <v>422</v>
      </c>
      <c r="E10" s="28" t="s">
        <v>39</v>
      </c>
      <c r="F10" s="82" t="s">
        <v>423</v>
      </c>
      <c r="G10" s="12">
        <v>52400</v>
      </c>
      <c r="H10" s="12">
        <v>32400</v>
      </c>
      <c r="I10" s="29" t="s">
        <v>424</v>
      </c>
      <c r="J10" s="28" t="s">
        <v>420</v>
      </c>
    </row>
    <row r="11" spans="1:10" s="5" customFormat="1" ht="42" customHeight="1">
      <c r="A11" s="12">
        <v>7</v>
      </c>
      <c r="B11" s="29" t="s">
        <v>425</v>
      </c>
      <c r="C11" s="28" t="s">
        <v>37</v>
      </c>
      <c r="D11" s="28" t="s">
        <v>426</v>
      </c>
      <c r="E11" s="28">
        <v>2018</v>
      </c>
      <c r="F11" s="82" t="s">
        <v>427</v>
      </c>
      <c r="G11" s="12">
        <v>7885</v>
      </c>
      <c r="H11" s="12">
        <v>7885</v>
      </c>
      <c r="I11" s="29" t="s">
        <v>316</v>
      </c>
      <c r="J11" s="28" t="s">
        <v>428</v>
      </c>
    </row>
    <row r="12" spans="1:10" s="3" customFormat="1" ht="22.5" customHeight="1">
      <c r="A12" s="12">
        <v>8</v>
      </c>
      <c r="B12" s="29" t="s">
        <v>429</v>
      </c>
      <c r="C12" s="28" t="s">
        <v>37</v>
      </c>
      <c r="D12" s="28" t="s">
        <v>252</v>
      </c>
      <c r="E12" s="28">
        <v>2018</v>
      </c>
      <c r="F12" s="20" t="s">
        <v>430</v>
      </c>
      <c r="G12" s="12">
        <v>600</v>
      </c>
      <c r="H12" s="12">
        <v>600</v>
      </c>
      <c r="I12" s="89" t="s">
        <v>316</v>
      </c>
      <c r="J12" s="28" t="s">
        <v>420</v>
      </c>
    </row>
    <row r="13" spans="1:10" s="3" customFormat="1" ht="58.5" customHeight="1">
      <c r="A13" s="12">
        <v>9</v>
      </c>
      <c r="B13" s="83" t="s">
        <v>431</v>
      </c>
      <c r="C13" s="84" t="s">
        <v>159</v>
      </c>
      <c r="D13" s="84" t="s">
        <v>432</v>
      </c>
      <c r="E13" s="84" t="s">
        <v>161</v>
      </c>
      <c r="F13" s="85" t="s">
        <v>433</v>
      </c>
      <c r="G13" s="86">
        <v>1570</v>
      </c>
      <c r="H13" s="86">
        <v>1450</v>
      </c>
      <c r="I13" s="83" t="s">
        <v>316</v>
      </c>
      <c r="J13" s="84" t="s">
        <v>420</v>
      </c>
    </row>
    <row r="14" spans="1:10" s="5" customFormat="1" ht="84" customHeight="1">
      <c r="A14" s="12">
        <v>10</v>
      </c>
      <c r="B14" s="37" t="s">
        <v>434</v>
      </c>
      <c r="C14" s="16" t="s">
        <v>159</v>
      </c>
      <c r="D14" s="16" t="s">
        <v>435</v>
      </c>
      <c r="E14" s="16" t="s">
        <v>436</v>
      </c>
      <c r="F14" s="85" t="s">
        <v>437</v>
      </c>
      <c r="G14" s="86">
        <v>74900</v>
      </c>
      <c r="H14" s="86">
        <v>36900</v>
      </c>
      <c r="I14" s="37" t="s">
        <v>438</v>
      </c>
      <c r="J14" s="84" t="s">
        <v>420</v>
      </c>
    </row>
    <row r="15" spans="1:10" s="5" customFormat="1" ht="45" customHeight="1">
      <c r="A15" s="12">
        <v>11</v>
      </c>
      <c r="B15" s="83" t="s">
        <v>439</v>
      </c>
      <c r="C15" s="84" t="s">
        <v>159</v>
      </c>
      <c r="D15" s="84" t="s">
        <v>440</v>
      </c>
      <c r="E15" s="84" t="s">
        <v>196</v>
      </c>
      <c r="F15" s="85" t="s">
        <v>441</v>
      </c>
      <c r="G15" s="86">
        <v>12364</v>
      </c>
      <c r="H15" s="86">
        <v>2504</v>
      </c>
      <c r="I15" s="83" t="s">
        <v>316</v>
      </c>
      <c r="J15" s="84" t="s">
        <v>420</v>
      </c>
    </row>
    <row r="16" spans="1:10" s="5" customFormat="1" ht="45.75" customHeight="1">
      <c r="A16" s="12">
        <v>12</v>
      </c>
      <c r="B16" s="29" t="s">
        <v>442</v>
      </c>
      <c r="C16" s="28" t="s">
        <v>159</v>
      </c>
      <c r="D16" s="28" t="s">
        <v>443</v>
      </c>
      <c r="E16" s="28" t="s">
        <v>161</v>
      </c>
      <c r="F16" s="82" t="s">
        <v>444</v>
      </c>
      <c r="G16" s="87">
        <v>3624</v>
      </c>
      <c r="H16" s="87">
        <v>3024</v>
      </c>
      <c r="I16" s="29" t="s">
        <v>316</v>
      </c>
      <c r="J16" s="12" t="s">
        <v>445</v>
      </c>
    </row>
    <row r="17" spans="1:10" s="5" customFormat="1" ht="35.25" customHeight="1">
      <c r="A17" s="12">
        <v>13</v>
      </c>
      <c r="B17" s="83" t="s">
        <v>446</v>
      </c>
      <c r="C17" s="84" t="s">
        <v>159</v>
      </c>
      <c r="D17" s="84" t="s">
        <v>447</v>
      </c>
      <c r="E17" s="84" t="s">
        <v>448</v>
      </c>
      <c r="F17" s="83" t="s">
        <v>449</v>
      </c>
      <c r="G17" s="84">
        <v>188300</v>
      </c>
      <c r="H17" s="84">
        <v>50000</v>
      </c>
      <c r="I17" s="83" t="s">
        <v>450</v>
      </c>
      <c r="J17" s="84" t="s">
        <v>420</v>
      </c>
    </row>
    <row r="18" spans="1:10" s="34" customFormat="1" ht="59.25" customHeight="1">
      <c r="A18" s="12">
        <v>14</v>
      </c>
      <c r="B18" s="30" t="s">
        <v>451</v>
      </c>
      <c r="C18" s="72" t="s">
        <v>159</v>
      </c>
      <c r="D18" s="72" t="s">
        <v>452</v>
      </c>
      <c r="E18" s="72" t="s">
        <v>184</v>
      </c>
      <c r="F18" s="30" t="s">
        <v>453</v>
      </c>
      <c r="G18" s="72">
        <v>48700</v>
      </c>
      <c r="H18" s="72">
        <v>32200</v>
      </c>
      <c r="I18" s="30" t="s">
        <v>454</v>
      </c>
      <c r="J18" s="72" t="s">
        <v>455</v>
      </c>
    </row>
    <row r="19" spans="1:10" s="5" customFormat="1" ht="30.75" customHeight="1">
      <c r="A19" s="12">
        <v>15</v>
      </c>
      <c r="B19" s="85" t="s">
        <v>456</v>
      </c>
      <c r="C19" s="86" t="s">
        <v>159</v>
      </c>
      <c r="D19" s="88" t="s">
        <v>74</v>
      </c>
      <c r="E19" s="86" t="s">
        <v>161</v>
      </c>
      <c r="F19" s="85" t="s">
        <v>457</v>
      </c>
      <c r="G19" s="86">
        <v>5000</v>
      </c>
      <c r="H19" s="86">
        <v>3000</v>
      </c>
      <c r="I19" s="37" t="s">
        <v>234</v>
      </c>
      <c r="J19" s="86" t="s">
        <v>341</v>
      </c>
    </row>
    <row r="20" spans="1:10" s="5" customFormat="1" ht="73.5" customHeight="1">
      <c r="A20" s="12">
        <v>16</v>
      </c>
      <c r="B20" s="38" t="s">
        <v>458</v>
      </c>
      <c r="C20" s="39" t="s">
        <v>159</v>
      </c>
      <c r="D20" s="39" t="s">
        <v>459</v>
      </c>
      <c r="E20" s="39" t="s">
        <v>188</v>
      </c>
      <c r="F20" s="38" t="s">
        <v>460</v>
      </c>
      <c r="G20" s="39">
        <v>8000</v>
      </c>
      <c r="H20" s="39">
        <v>3300</v>
      </c>
      <c r="I20" s="38" t="s">
        <v>461</v>
      </c>
      <c r="J20" s="39" t="s">
        <v>218</v>
      </c>
    </row>
    <row r="22" spans="1:10" ht="14.25">
      <c r="A22" s="76"/>
      <c r="B22" s="77"/>
      <c r="C22" s="76"/>
      <c r="D22" s="76"/>
      <c r="E22" s="76"/>
      <c r="F22" s="77"/>
      <c r="G22" s="76"/>
      <c r="H22" s="76"/>
      <c r="I22" s="80"/>
      <c r="J22" s="80"/>
    </row>
    <row r="23" spans="1:10" ht="14.25">
      <c r="A23" s="76"/>
      <c r="B23" s="77"/>
      <c r="C23" s="76"/>
      <c r="D23" s="76"/>
      <c r="E23" s="76"/>
      <c r="F23" s="77"/>
      <c r="G23" s="76"/>
      <c r="H23" s="76"/>
      <c r="I23" s="80"/>
      <c r="J23" s="80"/>
    </row>
    <row r="24" spans="1:10" ht="14.25">
      <c r="A24" s="76"/>
      <c r="B24" s="77"/>
      <c r="C24" s="76"/>
      <c r="D24" s="76"/>
      <c r="E24" s="76"/>
      <c r="F24" s="77"/>
      <c r="G24" s="76"/>
      <c r="H24" s="76"/>
      <c r="I24" s="80"/>
      <c r="J24" s="80"/>
    </row>
    <row r="25" spans="1:10" ht="14.25">
      <c r="A25" s="76"/>
      <c r="B25" s="77"/>
      <c r="C25" s="76"/>
      <c r="D25" s="76"/>
      <c r="E25" s="76"/>
      <c r="F25" s="77"/>
      <c r="G25" s="76"/>
      <c r="H25" s="76"/>
      <c r="I25" s="80"/>
      <c r="J25" s="80"/>
    </row>
    <row r="26" spans="1:10" ht="14.25">
      <c r="A26" s="76"/>
      <c r="B26" s="77"/>
      <c r="C26" s="76"/>
      <c r="D26" s="76"/>
      <c r="E26" s="76"/>
      <c r="F26" s="77"/>
      <c r="G26" s="76"/>
      <c r="H26" s="76"/>
      <c r="I26" s="80"/>
      <c r="J26" s="80"/>
    </row>
    <row r="27" spans="1:10" ht="14.25">
      <c r="A27" s="76"/>
      <c r="B27" s="77"/>
      <c r="C27" s="76"/>
      <c r="D27" s="76"/>
      <c r="E27" s="76"/>
      <c r="F27" s="77"/>
      <c r="G27" s="76"/>
      <c r="H27" s="76"/>
      <c r="I27" s="80"/>
      <c r="J27" s="80"/>
    </row>
    <row r="28" spans="1:10" ht="14.25">
      <c r="A28" s="76"/>
      <c r="B28" s="77"/>
      <c r="C28" s="76"/>
      <c r="D28" s="76"/>
      <c r="E28" s="76"/>
      <c r="F28" s="77"/>
      <c r="G28" s="76"/>
      <c r="H28" s="76"/>
      <c r="I28" s="80"/>
      <c r="J28" s="80"/>
    </row>
    <row r="29" spans="1:10" ht="14.25">
      <c r="A29" s="76"/>
      <c r="B29" s="77"/>
      <c r="C29" s="76"/>
      <c r="D29" s="76"/>
      <c r="E29" s="76"/>
      <c r="F29" s="77"/>
      <c r="G29" s="76"/>
      <c r="H29" s="76"/>
      <c r="I29" s="80"/>
      <c r="J29" s="80"/>
    </row>
    <row r="30" spans="1:10" ht="14.25">
      <c r="A30" s="76"/>
      <c r="B30" s="77"/>
      <c r="C30" s="76"/>
      <c r="D30" s="76"/>
      <c r="E30" s="76"/>
      <c r="F30" s="77"/>
      <c r="G30" s="76"/>
      <c r="H30" s="76"/>
      <c r="I30" s="80"/>
      <c r="J30" s="80"/>
    </row>
    <row r="31" spans="1:10" ht="14.25">
      <c r="A31" s="76"/>
      <c r="B31" s="77"/>
      <c r="C31" s="76"/>
      <c r="D31" s="76"/>
      <c r="E31" s="76"/>
      <c r="F31" s="77"/>
      <c r="G31" s="76"/>
      <c r="H31" s="76"/>
      <c r="I31" s="80"/>
      <c r="J31" s="80"/>
    </row>
    <row r="32" spans="1:10" ht="14.25">
      <c r="A32" s="76"/>
      <c r="B32" s="77"/>
      <c r="C32" s="76"/>
      <c r="D32" s="76"/>
      <c r="E32" s="76"/>
      <c r="F32" s="77"/>
      <c r="G32" s="76"/>
      <c r="H32" s="76"/>
      <c r="I32" s="80"/>
      <c r="J32" s="80"/>
    </row>
    <row r="33" spans="1:10" ht="14.25">
      <c r="A33" s="76"/>
      <c r="B33" s="77"/>
      <c r="C33" s="76"/>
      <c r="D33" s="76"/>
      <c r="E33" s="76"/>
      <c r="F33" s="77"/>
      <c r="G33" s="76"/>
      <c r="H33" s="76"/>
      <c r="I33" s="80"/>
      <c r="J33" s="80"/>
    </row>
    <row r="34" spans="1:10" ht="14.25">
      <c r="A34" s="76"/>
      <c r="B34" s="77"/>
      <c r="C34" s="76"/>
      <c r="D34" s="76"/>
      <c r="E34" s="76"/>
      <c r="F34" s="77"/>
      <c r="G34" s="76"/>
      <c r="H34" s="76"/>
      <c r="I34" s="80"/>
      <c r="J34" s="80"/>
    </row>
    <row r="35" spans="1:10" ht="14.25">
      <c r="A35" s="76"/>
      <c r="B35" s="77"/>
      <c r="C35" s="76"/>
      <c r="D35" s="76"/>
      <c r="E35" s="76"/>
      <c r="F35" s="77"/>
      <c r="G35" s="76"/>
      <c r="H35" s="76"/>
      <c r="I35" s="80"/>
      <c r="J35" s="80"/>
    </row>
    <row r="36" spans="1:10" ht="14.25">
      <c r="A36" s="76"/>
      <c r="B36" s="77"/>
      <c r="C36" s="76"/>
      <c r="D36" s="76"/>
      <c r="E36" s="76"/>
      <c r="F36" s="77"/>
      <c r="G36" s="76"/>
      <c r="H36" s="76"/>
      <c r="I36" s="80"/>
      <c r="J36" s="80"/>
    </row>
    <row r="37" spans="1:10" ht="14.25">
      <c r="A37" s="76"/>
      <c r="B37" s="77"/>
      <c r="C37" s="76"/>
      <c r="D37" s="76"/>
      <c r="E37" s="76"/>
      <c r="F37" s="77"/>
      <c r="G37" s="76"/>
      <c r="H37" s="76"/>
      <c r="I37" s="80"/>
      <c r="J37" s="80"/>
    </row>
  </sheetData>
  <sheetProtection/>
  <autoFilter ref="A3:J20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3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8" t="s">
        <v>462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311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31" customFormat="1" ht="24.75" customHeight="1">
      <c r="A4" s="145" t="s">
        <v>463</v>
      </c>
      <c r="B4" s="145"/>
      <c r="C4" s="145"/>
      <c r="D4" s="145"/>
      <c r="E4" s="145"/>
      <c r="F4" s="145"/>
      <c r="G4" s="71">
        <f>SUM(G5:G70)</f>
        <v>290929</v>
      </c>
      <c r="H4" s="71">
        <f>SUM(H5:H70)</f>
        <v>75839</v>
      </c>
      <c r="I4" s="53"/>
      <c r="J4" s="53"/>
    </row>
    <row r="5" spans="1:10" s="32" customFormat="1" ht="36" customHeight="1">
      <c r="A5" s="21">
        <v>1</v>
      </c>
      <c r="B5" s="23" t="s">
        <v>464</v>
      </c>
      <c r="C5" s="45" t="s">
        <v>37</v>
      </c>
      <c r="D5" s="45" t="s">
        <v>74</v>
      </c>
      <c r="E5" s="45">
        <v>2018</v>
      </c>
      <c r="F5" s="30" t="s">
        <v>465</v>
      </c>
      <c r="G5" s="72">
        <v>1600</v>
      </c>
      <c r="H5" s="72">
        <v>1600</v>
      </c>
      <c r="I5" s="78" t="s">
        <v>316</v>
      </c>
      <c r="J5" s="21" t="s">
        <v>74</v>
      </c>
    </row>
    <row r="6" spans="1:10" s="32" customFormat="1" ht="33.75" customHeight="1">
      <c r="A6" s="21">
        <v>2</v>
      </c>
      <c r="B6" s="38" t="s">
        <v>466</v>
      </c>
      <c r="C6" s="39" t="s">
        <v>37</v>
      </c>
      <c r="D6" s="39" t="s">
        <v>467</v>
      </c>
      <c r="E6" s="39">
        <v>2018</v>
      </c>
      <c r="F6" s="73" t="s">
        <v>468</v>
      </c>
      <c r="G6" s="74">
        <v>1000</v>
      </c>
      <c r="H6" s="74">
        <v>1000</v>
      </c>
      <c r="I6" s="54" t="s">
        <v>316</v>
      </c>
      <c r="J6" s="39" t="s">
        <v>469</v>
      </c>
    </row>
    <row r="7" spans="1:10" s="32" customFormat="1" ht="60" customHeight="1">
      <c r="A7" s="21">
        <v>3</v>
      </c>
      <c r="B7" s="23" t="s">
        <v>470</v>
      </c>
      <c r="C7" s="45" t="s">
        <v>37</v>
      </c>
      <c r="D7" s="21" t="s">
        <v>89</v>
      </c>
      <c r="E7" s="21">
        <v>2018</v>
      </c>
      <c r="F7" s="23" t="s">
        <v>471</v>
      </c>
      <c r="G7" s="21">
        <v>2000</v>
      </c>
      <c r="H7" s="21">
        <v>2000</v>
      </c>
      <c r="I7" s="25" t="s">
        <v>234</v>
      </c>
      <c r="J7" s="21" t="s">
        <v>89</v>
      </c>
    </row>
    <row r="8" spans="1:10" s="32" customFormat="1" ht="46.5" customHeight="1">
      <c r="A8" s="21">
        <v>4</v>
      </c>
      <c r="B8" s="23" t="s">
        <v>472</v>
      </c>
      <c r="C8" s="21" t="s">
        <v>37</v>
      </c>
      <c r="D8" s="21" t="s">
        <v>111</v>
      </c>
      <c r="E8" s="21">
        <v>2018</v>
      </c>
      <c r="F8" s="23" t="s">
        <v>473</v>
      </c>
      <c r="G8" s="21">
        <v>7000</v>
      </c>
      <c r="H8" s="21">
        <v>7000</v>
      </c>
      <c r="I8" s="25" t="s">
        <v>234</v>
      </c>
      <c r="J8" s="21" t="s">
        <v>111</v>
      </c>
    </row>
    <row r="9" spans="1:10" s="32" customFormat="1" ht="45" customHeight="1">
      <c r="A9" s="21">
        <v>5</v>
      </c>
      <c r="B9" s="23" t="s">
        <v>474</v>
      </c>
      <c r="C9" s="21" t="s">
        <v>37</v>
      </c>
      <c r="D9" s="21" t="s">
        <v>475</v>
      </c>
      <c r="E9" s="21">
        <v>2018</v>
      </c>
      <c r="F9" s="23" t="s">
        <v>476</v>
      </c>
      <c r="G9" s="21">
        <v>1200</v>
      </c>
      <c r="H9" s="21">
        <v>1200</v>
      </c>
      <c r="I9" s="25" t="s">
        <v>396</v>
      </c>
      <c r="J9" s="21" t="s">
        <v>131</v>
      </c>
    </row>
    <row r="10" spans="1:10" s="32" customFormat="1" ht="45" customHeight="1">
      <c r="A10" s="21">
        <v>6</v>
      </c>
      <c r="B10" s="38" t="s">
        <v>477</v>
      </c>
      <c r="C10" s="42" t="s">
        <v>37</v>
      </c>
      <c r="D10" s="42" t="s">
        <v>124</v>
      </c>
      <c r="E10" s="41" t="s">
        <v>45</v>
      </c>
      <c r="F10" s="40" t="s">
        <v>478</v>
      </c>
      <c r="G10" s="42">
        <v>23000</v>
      </c>
      <c r="H10" s="42">
        <v>1000</v>
      </c>
      <c r="I10" s="54" t="s">
        <v>479</v>
      </c>
      <c r="J10" s="39" t="s">
        <v>480</v>
      </c>
    </row>
    <row r="11" spans="1:10" s="32" customFormat="1" ht="51" customHeight="1">
      <c r="A11" s="21">
        <v>7</v>
      </c>
      <c r="B11" s="23" t="s">
        <v>481</v>
      </c>
      <c r="C11" s="45" t="s">
        <v>37</v>
      </c>
      <c r="D11" s="45" t="s">
        <v>124</v>
      </c>
      <c r="E11" s="44" t="s">
        <v>482</v>
      </c>
      <c r="F11" s="43" t="s">
        <v>483</v>
      </c>
      <c r="G11" s="45">
        <v>146000</v>
      </c>
      <c r="H11" s="45">
        <v>5000</v>
      </c>
      <c r="I11" s="25" t="s">
        <v>484</v>
      </c>
      <c r="J11" s="21" t="s">
        <v>480</v>
      </c>
    </row>
    <row r="12" spans="1:10" s="32" customFormat="1" ht="42.75" customHeight="1">
      <c r="A12" s="21">
        <v>8</v>
      </c>
      <c r="B12" s="23" t="s">
        <v>485</v>
      </c>
      <c r="C12" s="21" t="s">
        <v>37</v>
      </c>
      <c r="D12" s="21" t="s">
        <v>74</v>
      </c>
      <c r="E12" s="45">
        <v>2018</v>
      </c>
      <c r="F12" s="23" t="s">
        <v>486</v>
      </c>
      <c r="G12" s="45">
        <v>3736</v>
      </c>
      <c r="H12" s="45">
        <v>3736</v>
      </c>
      <c r="I12" s="25" t="s">
        <v>234</v>
      </c>
      <c r="J12" s="21" t="s">
        <v>487</v>
      </c>
    </row>
    <row r="13" spans="1:10" s="32" customFormat="1" ht="45" customHeight="1">
      <c r="A13" s="21">
        <v>9</v>
      </c>
      <c r="B13" s="23" t="s">
        <v>488</v>
      </c>
      <c r="C13" s="21" t="s">
        <v>37</v>
      </c>
      <c r="D13" s="21" t="s">
        <v>74</v>
      </c>
      <c r="E13" s="45">
        <v>2018</v>
      </c>
      <c r="F13" s="23" t="s">
        <v>486</v>
      </c>
      <c r="G13" s="45">
        <v>3992</v>
      </c>
      <c r="H13" s="45">
        <v>3992</v>
      </c>
      <c r="I13" s="25" t="s">
        <v>234</v>
      </c>
      <c r="J13" s="21" t="s">
        <v>487</v>
      </c>
    </row>
    <row r="14" spans="1:10" s="32" customFormat="1" ht="86.25" customHeight="1">
      <c r="A14" s="21">
        <v>10</v>
      </c>
      <c r="B14" s="38" t="s">
        <v>489</v>
      </c>
      <c r="C14" s="39" t="s">
        <v>37</v>
      </c>
      <c r="D14" s="39" t="s">
        <v>490</v>
      </c>
      <c r="E14" s="41" t="s">
        <v>45</v>
      </c>
      <c r="F14" s="38" t="s">
        <v>491</v>
      </c>
      <c r="G14" s="42">
        <v>7000</v>
      </c>
      <c r="H14" s="42">
        <v>3000</v>
      </c>
      <c r="I14" s="54" t="s">
        <v>492</v>
      </c>
      <c r="J14" s="39" t="s">
        <v>493</v>
      </c>
    </row>
    <row r="15" spans="1:10" s="70" customFormat="1" ht="60.75" customHeight="1">
      <c r="A15" s="21">
        <v>11</v>
      </c>
      <c r="B15" s="38" t="s">
        <v>494</v>
      </c>
      <c r="C15" s="39" t="s">
        <v>37</v>
      </c>
      <c r="D15" s="39" t="s">
        <v>495</v>
      </c>
      <c r="E15" s="39">
        <v>2018</v>
      </c>
      <c r="F15" s="38" t="s">
        <v>496</v>
      </c>
      <c r="G15" s="39">
        <v>3470</v>
      </c>
      <c r="H15" s="39">
        <v>3470</v>
      </c>
      <c r="I15" s="54" t="s">
        <v>234</v>
      </c>
      <c r="J15" s="39" t="s">
        <v>497</v>
      </c>
    </row>
    <row r="16" spans="1:10" s="32" customFormat="1" ht="67.5">
      <c r="A16" s="21">
        <v>12</v>
      </c>
      <c r="B16" s="23" t="s">
        <v>498</v>
      </c>
      <c r="C16" s="21" t="s">
        <v>37</v>
      </c>
      <c r="D16" s="21" t="s">
        <v>124</v>
      </c>
      <c r="E16" s="21">
        <v>2018</v>
      </c>
      <c r="F16" s="23" t="s">
        <v>499</v>
      </c>
      <c r="G16" s="21">
        <v>2000</v>
      </c>
      <c r="H16" s="21">
        <v>2000</v>
      </c>
      <c r="I16" s="23" t="s">
        <v>234</v>
      </c>
      <c r="J16" s="21" t="s">
        <v>500</v>
      </c>
    </row>
    <row r="17" spans="1:10" s="32" customFormat="1" ht="46.5" customHeight="1">
      <c r="A17" s="21">
        <v>13</v>
      </c>
      <c r="B17" s="38" t="s">
        <v>501</v>
      </c>
      <c r="C17" s="39" t="s">
        <v>37</v>
      </c>
      <c r="D17" s="39" t="s">
        <v>74</v>
      </c>
      <c r="E17" s="41" t="s">
        <v>45</v>
      </c>
      <c r="F17" s="38" t="s">
        <v>502</v>
      </c>
      <c r="G17" s="41">
        <v>23600</v>
      </c>
      <c r="H17" s="41">
        <v>15000</v>
      </c>
      <c r="I17" s="54" t="s">
        <v>503</v>
      </c>
      <c r="J17" s="39" t="s">
        <v>487</v>
      </c>
    </row>
    <row r="18" spans="1:10" s="32" customFormat="1" ht="49.5" customHeight="1">
      <c r="A18" s="21">
        <v>14</v>
      </c>
      <c r="B18" s="23" t="s">
        <v>504</v>
      </c>
      <c r="C18" s="21" t="s">
        <v>37</v>
      </c>
      <c r="D18" s="21" t="s">
        <v>124</v>
      </c>
      <c r="E18" s="21">
        <v>2018</v>
      </c>
      <c r="F18" s="23" t="s">
        <v>505</v>
      </c>
      <c r="G18" s="75">
        <v>11365</v>
      </c>
      <c r="H18" s="75">
        <v>11365</v>
      </c>
      <c r="I18" s="25" t="s">
        <v>316</v>
      </c>
      <c r="J18" s="21" t="s">
        <v>480</v>
      </c>
    </row>
    <row r="19" spans="1:10" s="32" customFormat="1" ht="57.75" customHeight="1">
      <c r="A19" s="21">
        <v>15</v>
      </c>
      <c r="B19" s="23" t="s">
        <v>506</v>
      </c>
      <c r="C19" s="21" t="s">
        <v>37</v>
      </c>
      <c r="D19" s="21" t="s">
        <v>507</v>
      </c>
      <c r="E19" s="21">
        <v>2018</v>
      </c>
      <c r="F19" s="23" t="s">
        <v>508</v>
      </c>
      <c r="G19" s="75">
        <v>4736</v>
      </c>
      <c r="H19" s="75">
        <v>4736</v>
      </c>
      <c r="I19" s="25" t="s">
        <v>316</v>
      </c>
      <c r="J19" s="21" t="s">
        <v>509</v>
      </c>
    </row>
    <row r="20" spans="1:10" s="3" customFormat="1" ht="40.5">
      <c r="A20" s="21">
        <v>16</v>
      </c>
      <c r="B20" s="23" t="s">
        <v>510</v>
      </c>
      <c r="C20" s="45" t="s">
        <v>37</v>
      </c>
      <c r="D20" s="21" t="s">
        <v>511</v>
      </c>
      <c r="E20" s="21">
        <v>2018</v>
      </c>
      <c r="F20" s="25" t="s">
        <v>512</v>
      </c>
      <c r="G20" s="21">
        <v>10000</v>
      </c>
      <c r="H20" s="21">
        <v>6000</v>
      </c>
      <c r="I20" s="25" t="s">
        <v>513</v>
      </c>
      <c r="J20" s="21" t="s">
        <v>89</v>
      </c>
    </row>
    <row r="21" spans="1:10" s="5" customFormat="1" ht="33" customHeight="1">
      <c r="A21" s="21">
        <v>17</v>
      </c>
      <c r="B21" s="13" t="s">
        <v>514</v>
      </c>
      <c r="C21" s="12" t="s">
        <v>37</v>
      </c>
      <c r="D21" s="12" t="s">
        <v>515</v>
      </c>
      <c r="E21" s="12">
        <v>2018</v>
      </c>
      <c r="F21" s="20" t="s">
        <v>516</v>
      </c>
      <c r="G21" s="12">
        <v>1500</v>
      </c>
      <c r="H21" s="12">
        <v>1500</v>
      </c>
      <c r="I21" s="14" t="s">
        <v>234</v>
      </c>
      <c r="J21" s="12" t="s">
        <v>111</v>
      </c>
    </row>
    <row r="22" spans="1:10" s="32" customFormat="1" ht="34.5" customHeight="1">
      <c r="A22" s="21">
        <v>18</v>
      </c>
      <c r="B22" s="38" t="s">
        <v>517</v>
      </c>
      <c r="C22" s="39" t="s">
        <v>159</v>
      </c>
      <c r="D22" s="39" t="s">
        <v>518</v>
      </c>
      <c r="E22" s="39" t="s">
        <v>161</v>
      </c>
      <c r="F22" s="38" t="s">
        <v>519</v>
      </c>
      <c r="G22" s="39">
        <v>750</v>
      </c>
      <c r="H22" s="39">
        <v>340</v>
      </c>
      <c r="I22" s="54" t="s">
        <v>316</v>
      </c>
      <c r="J22" s="39" t="s">
        <v>469</v>
      </c>
    </row>
    <row r="23" spans="1:10" s="36" customFormat="1" ht="40.5">
      <c r="A23" s="21">
        <v>19</v>
      </c>
      <c r="B23" s="38" t="s">
        <v>520</v>
      </c>
      <c r="C23" s="39" t="s">
        <v>159</v>
      </c>
      <c r="D23" s="39" t="s">
        <v>521</v>
      </c>
      <c r="E23" s="39" t="s">
        <v>161</v>
      </c>
      <c r="F23" s="38" t="s">
        <v>522</v>
      </c>
      <c r="G23" s="39">
        <v>1900</v>
      </c>
      <c r="H23" s="39">
        <v>900</v>
      </c>
      <c r="I23" s="54" t="s">
        <v>316</v>
      </c>
      <c r="J23" s="39" t="s">
        <v>469</v>
      </c>
    </row>
    <row r="24" spans="1:10" s="32" customFormat="1" ht="82.5" customHeight="1">
      <c r="A24" s="21">
        <v>20</v>
      </c>
      <c r="B24" s="23" t="s">
        <v>523</v>
      </c>
      <c r="C24" s="21" t="s">
        <v>159</v>
      </c>
      <c r="D24" s="21" t="s">
        <v>524</v>
      </c>
      <c r="E24" s="44" t="s">
        <v>196</v>
      </c>
      <c r="F24" s="23" t="s">
        <v>525</v>
      </c>
      <c r="G24" s="75">
        <v>35080</v>
      </c>
      <c r="H24" s="75">
        <v>1000</v>
      </c>
      <c r="I24" s="25" t="s">
        <v>234</v>
      </c>
      <c r="J24" s="21" t="s">
        <v>526</v>
      </c>
    </row>
    <row r="28" spans="1:10" ht="14.25">
      <c r="A28" s="76"/>
      <c r="B28" s="77"/>
      <c r="C28" s="76"/>
      <c r="D28" s="76"/>
      <c r="E28" s="76"/>
      <c r="F28" s="77"/>
      <c r="G28" s="76"/>
      <c r="H28" s="76"/>
      <c r="I28" s="80"/>
      <c r="J28" s="80"/>
    </row>
    <row r="29" spans="1:10" ht="14.25">
      <c r="A29" s="76"/>
      <c r="B29" s="77"/>
      <c r="C29" s="76"/>
      <c r="D29" s="76"/>
      <c r="E29" s="76"/>
      <c r="F29" s="77"/>
      <c r="G29" s="76"/>
      <c r="H29" s="76"/>
      <c r="I29" s="80"/>
      <c r="J29" s="80"/>
    </row>
    <row r="30" spans="1:10" ht="14.25">
      <c r="A30" s="76"/>
      <c r="B30" s="77"/>
      <c r="C30" s="76"/>
      <c r="D30" s="76"/>
      <c r="E30" s="76"/>
      <c r="F30" s="77"/>
      <c r="G30" s="76"/>
      <c r="H30" s="76"/>
      <c r="I30" s="80"/>
      <c r="J30" s="80"/>
    </row>
    <row r="31" spans="1:10" ht="14.25">
      <c r="A31" s="76"/>
      <c r="B31" s="77"/>
      <c r="C31" s="76"/>
      <c r="D31" s="76"/>
      <c r="E31" s="76"/>
      <c r="F31" s="77"/>
      <c r="G31" s="76"/>
      <c r="H31" s="76"/>
      <c r="I31" s="80"/>
      <c r="J31" s="80"/>
    </row>
    <row r="32" spans="1:10" ht="14.25">
      <c r="A32" s="76"/>
      <c r="B32" s="77"/>
      <c r="C32" s="76"/>
      <c r="D32" s="76"/>
      <c r="E32" s="76"/>
      <c r="F32" s="77"/>
      <c r="G32" s="76"/>
      <c r="H32" s="76"/>
      <c r="I32" s="80"/>
      <c r="J32" s="80"/>
    </row>
    <row r="33" spans="1:10" ht="14.25">
      <c r="A33" s="76"/>
      <c r="B33" s="77"/>
      <c r="C33" s="76"/>
      <c r="D33" s="76"/>
      <c r="E33" s="76"/>
      <c r="F33" s="77"/>
      <c r="G33" s="76"/>
      <c r="H33" s="76"/>
      <c r="I33" s="80"/>
      <c r="J33" s="80"/>
    </row>
    <row r="34" spans="1:10" ht="14.25">
      <c r="A34" s="76"/>
      <c r="B34" s="77"/>
      <c r="C34" s="76"/>
      <c r="D34" s="76"/>
      <c r="E34" s="76"/>
      <c r="F34" s="77"/>
      <c r="G34" s="76"/>
      <c r="H34" s="76"/>
      <c r="I34" s="80"/>
      <c r="J34" s="80"/>
    </row>
    <row r="35" spans="1:10" ht="14.25">
      <c r="A35" s="76"/>
      <c r="B35" s="77"/>
      <c r="C35" s="76"/>
      <c r="D35" s="76"/>
      <c r="E35" s="76"/>
      <c r="F35" s="77"/>
      <c r="G35" s="76"/>
      <c r="H35" s="76"/>
      <c r="I35" s="80"/>
      <c r="J35" s="80"/>
    </row>
    <row r="36" spans="1:10" ht="14.25">
      <c r="A36" s="76"/>
      <c r="B36" s="77"/>
      <c r="C36" s="76"/>
      <c r="D36" s="76"/>
      <c r="E36" s="76"/>
      <c r="F36" s="77"/>
      <c r="G36" s="76"/>
      <c r="H36" s="76"/>
      <c r="I36" s="80"/>
      <c r="J36" s="80"/>
    </row>
    <row r="37" spans="1:10" ht="14.25">
      <c r="A37" s="76"/>
      <c r="B37" s="77"/>
      <c r="C37" s="76"/>
      <c r="D37" s="76"/>
      <c r="E37" s="76"/>
      <c r="F37" s="77"/>
      <c r="G37" s="76"/>
      <c r="H37" s="76"/>
      <c r="I37" s="80"/>
      <c r="J37" s="80"/>
    </row>
    <row r="38" spans="1:10" ht="14.25">
      <c r="A38" s="76"/>
      <c r="B38" s="77"/>
      <c r="C38" s="76"/>
      <c r="D38" s="76"/>
      <c r="E38" s="76"/>
      <c r="F38" s="77"/>
      <c r="G38" s="76"/>
      <c r="H38" s="76"/>
      <c r="I38" s="80"/>
      <c r="J38" s="80"/>
    </row>
    <row r="39" spans="1:10" ht="14.25">
      <c r="A39" s="76"/>
      <c r="B39" s="77"/>
      <c r="C39" s="76"/>
      <c r="D39" s="76"/>
      <c r="E39" s="76"/>
      <c r="F39" s="77"/>
      <c r="G39" s="76"/>
      <c r="H39" s="76"/>
      <c r="I39" s="80"/>
      <c r="J39" s="80"/>
    </row>
    <row r="40" spans="1:10" ht="14.25">
      <c r="A40" s="76"/>
      <c r="B40" s="77"/>
      <c r="C40" s="76"/>
      <c r="D40" s="76"/>
      <c r="E40" s="76"/>
      <c r="F40" s="77"/>
      <c r="G40" s="76"/>
      <c r="H40" s="76"/>
      <c r="I40" s="80"/>
      <c r="J40" s="80"/>
    </row>
    <row r="41" spans="1:10" ht="14.25">
      <c r="A41" s="76"/>
      <c r="B41" s="77"/>
      <c r="C41" s="76"/>
      <c r="D41" s="76"/>
      <c r="E41" s="76"/>
      <c r="F41" s="77"/>
      <c r="G41" s="76"/>
      <c r="H41" s="76"/>
      <c r="I41" s="80"/>
      <c r="J41" s="80"/>
    </row>
    <row r="42" spans="1:10" ht="14.25">
      <c r="A42" s="76"/>
      <c r="B42" s="77"/>
      <c r="C42" s="76"/>
      <c r="D42" s="76"/>
      <c r="E42" s="76"/>
      <c r="F42" s="77"/>
      <c r="G42" s="76"/>
      <c r="H42" s="76"/>
      <c r="I42" s="80"/>
      <c r="J42" s="80"/>
    </row>
    <row r="43" spans="1:10" ht="14.25">
      <c r="A43" s="76"/>
      <c r="B43" s="77"/>
      <c r="C43" s="76"/>
      <c r="D43" s="76"/>
      <c r="E43" s="76"/>
      <c r="F43" s="77"/>
      <c r="G43" s="76"/>
      <c r="H43" s="76"/>
      <c r="I43" s="80"/>
      <c r="J43" s="80"/>
    </row>
    <row r="44" spans="1:10" ht="14.25">
      <c r="A44" s="76"/>
      <c r="B44" s="77"/>
      <c r="C44" s="76"/>
      <c r="D44" s="76"/>
      <c r="E44" s="76"/>
      <c r="F44" s="77"/>
      <c r="G44" s="76"/>
      <c r="H44" s="76"/>
      <c r="I44" s="80"/>
      <c r="J44" s="80"/>
    </row>
    <row r="45" spans="1:10" ht="14.25">
      <c r="A45" s="76"/>
      <c r="B45" s="77"/>
      <c r="C45" s="76"/>
      <c r="D45" s="76"/>
      <c r="E45" s="76"/>
      <c r="F45" s="77"/>
      <c r="G45" s="76"/>
      <c r="H45" s="76"/>
      <c r="I45" s="80"/>
      <c r="J45" s="80"/>
    </row>
    <row r="46" spans="1:10" ht="14.25">
      <c r="A46" s="76"/>
      <c r="B46" s="77"/>
      <c r="C46" s="76"/>
      <c r="D46" s="76"/>
      <c r="E46" s="76"/>
      <c r="F46" s="77"/>
      <c r="G46" s="76"/>
      <c r="H46" s="76"/>
      <c r="I46" s="80"/>
      <c r="J46" s="80"/>
    </row>
    <row r="47" spans="1:10" ht="14.25">
      <c r="A47" s="76"/>
      <c r="B47" s="77"/>
      <c r="C47" s="76"/>
      <c r="D47" s="76"/>
      <c r="E47" s="76"/>
      <c r="F47" s="77"/>
      <c r="G47" s="76"/>
      <c r="H47" s="76"/>
      <c r="I47" s="80"/>
      <c r="J47" s="80"/>
    </row>
    <row r="48" spans="1:10" ht="14.25">
      <c r="A48" s="76"/>
      <c r="B48" s="77"/>
      <c r="C48" s="76"/>
      <c r="D48" s="76"/>
      <c r="E48" s="76"/>
      <c r="F48" s="77"/>
      <c r="G48" s="76"/>
      <c r="H48" s="76"/>
      <c r="I48" s="80"/>
      <c r="J48" s="80"/>
    </row>
    <row r="49" spans="1:10" ht="14.25">
      <c r="A49" s="76"/>
      <c r="B49" s="77"/>
      <c r="C49" s="76"/>
      <c r="D49" s="76"/>
      <c r="E49" s="76"/>
      <c r="F49" s="77"/>
      <c r="G49" s="76"/>
      <c r="H49" s="76"/>
      <c r="I49" s="80"/>
      <c r="J49" s="80"/>
    </row>
  </sheetData>
  <sheetProtection/>
  <autoFilter ref="A3:J24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1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2" t="s">
        <v>527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311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1" customFormat="1" ht="24.75" customHeight="1">
      <c r="A4" s="145" t="s">
        <v>528</v>
      </c>
      <c r="B4" s="145"/>
      <c r="C4" s="145"/>
      <c r="D4" s="145"/>
      <c r="E4" s="145"/>
      <c r="F4" s="145"/>
      <c r="G4" s="9">
        <f>SUM(G5:G81)</f>
        <v>464440</v>
      </c>
      <c r="H4" s="9">
        <f>SUM(H5:H81)</f>
        <v>95440</v>
      </c>
      <c r="I4" s="53"/>
      <c r="J4" s="53"/>
    </row>
    <row r="5" spans="1:10" s="5" customFormat="1" ht="41.25" customHeight="1">
      <c r="A5" s="16">
        <v>1</v>
      </c>
      <c r="B5" s="62" t="s">
        <v>529</v>
      </c>
      <c r="C5" s="16" t="s">
        <v>37</v>
      </c>
      <c r="D5" s="16" t="s">
        <v>530</v>
      </c>
      <c r="E5" s="16">
        <v>2018</v>
      </c>
      <c r="F5" s="37" t="s">
        <v>531</v>
      </c>
      <c r="G5" s="16">
        <v>2000</v>
      </c>
      <c r="H5" s="16">
        <v>2000</v>
      </c>
      <c r="I5" s="17" t="s">
        <v>532</v>
      </c>
      <c r="J5" s="16" t="s">
        <v>74</v>
      </c>
    </row>
    <row r="6" spans="1:10" s="32" customFormat="1" ht="60.75" customHeight="1">
      <c r="A6" s="16">
        <v>2</v>
      </c>
      <c r="B6" s="23" t="s">
        <v>533</v>
      </c>
      <c r="C6" s="21" t="s">
        <v>37</v>
      </c>
      <c r="D6" s="21" t="s">
        <v>534</v>
      </c>
      <c r="E6" s="21">
        <v>2018</v>
      </c>
      <c r="F6" s="23" t="s">
        <v>535</v>
      </c>
      <c r="G6" s="21">
        <v>8000</v>
      </c>
      <c r="H6" s="21">
        <v>8000</v>
      </c>
      <c r="I6" s="23" t="s">
        <v>234</v>
      </c>
      <c r="J6" s="21" t="s">
        <v>111</v>
      </c>
    </row>
    <row r="7" spans="1:10" s="32" customFormat="1" ht="75.75" customHeight="1">
      <c r="A7" s="16">
        <v>3</v>
      </c>
      <c r="B7" s="54" t="s">
        <v>536</v>
      </c>
      <c r="C7" s="39" t="s">
        <v>37</v>
      </c>
      <c r="D7" s="39" t="s">
        <v>124</v>
      </c>
      <c r="E7" s="39">
        <v>2018</v>
      </c>
      <c r="F7" s="54" t="s">
        <v>537</v>
      </c>
      <c r="G7" s="39">
        <v>1500</v>
      </c>
      <c r="H7" s="39">
        <v>1500</v>
      </c>
      <c r="I7" s="54" t="s">
        <v>234</v>
      </c>
      <c r="J7" s="39" t="s">
        <v>124</v>
      </c>
    </row>
    <row r="8" spans="1:10" s="32" customFormat="1" ht="58.5" customHeight="1">
      <c r="A8" s="16">
        <v>4</v>
      </c>
      <c r="B8" s="22" t="s">
        <v>538</v>
      </c>
      <c r="C8" s="21" t="s">
        <v>37</v>
      </c>
      <c r="D8" s="45" t="s">
        <v>89</v>
      </c>
      <c r="E8" s="21">
        <v>2018</v>
      </c>
      <c r="F8" s="23" t="s">
        <v>539</v>
      </c>
      <c r="G8" s="21">
        <v>15000</v>
      </c>
      <c r="H8" s="21">
        <v>15000</v>
      </c>
      <c r="I8" s="23" t="s">
        <v>234</v>
      </c>
      <c r="J8" s="21" t="s">
        <v>89</v>
      </c>
    </row>
    <row r="9" spans="1:11" s="61" customFormat="1" ht="48.75" customHeight="1">
      <c r="A9" s="16">
        <v>5</v>
      </c>
      <c r="B9" s="63" t="s">
        <v>540</v>
      </c>
      <c r="C9" s="64" t="s">
        <v>37</v>
      </c>
      <c r="D9" s="64" t="s">
        <v>541</v>
      </c>
      <c r="E9" s="64">
        <v>2018</v>
      </c>
      <c r="F9" s="65" t="s">
        <v>542</v>
      </c>
      <c r="G9" s="64">
        <v>2000</v>
      </c>
      <c r="H9" s="64">
        <v>2000</v>
      </c>
      <c r="I9" s="54" t="s">
        <v>234</v>
      </c>
      <c r="J9" s="64" t="s">
        <v>102</v>
      </c>
      <c r="K9" s="32"/>
    </row>
    <row r="10" spans="1:10" s="32" customFormat="1" ht="59.25" customHeight="1">
      <c r="A10" s="16">
        <v>6</v>
      </c>
      <c r="B10" s="23" t="s">
        <v>543</v>
      </c>
      <c r="C10" s="21" t="s">
        <v>37</v>
      </c>
      <c r="D10" s="21" t="s">
        <v>544</v>
      </c>
      <c r="E10" s="21" t="s">
        <v>39</v>
      </c>
      <c r="F10" s="23" t="s">
        <v>545</v>
      </c>
      <c r="G10" s="21">
        <v>60000</v>
      </c>
      <c r="H10" s="21">
        <v>18000</v>
      </c>
      <c r="I10" s="23" t="s">
        <v>546</v>
      </c>
      <c r="J10" s="21" t="s">
        <v>102</v>
      </c>
    </row>
    <row r="11" spans="1:10" s="32" customFormat="1" ht="43.5" customHeight="1">
      <c r="A11" s="16">
        <v>7</v>
      </c>
      <c r="B11" s="66" t="s">
        <v>547</v>
      </c>
      <c r="C11" s="21" t="s">
        <v>37</v>
      </c>
      <c r="D11" s="21" t="s">
        <v>548</v>
      </c>
      <c r="E11" s="21">
        <v>2018</v>
      </c>
      <c r="F11" s="23" t="s">
        <v>549</v>
      </c>
      <c r="G11" s="21">
        <v>19440</v>
      </c>
      <c r="H11" s="21">
        <v>19440</v>
      </c>
      <c r="I11" s="25" t="s">
        <v>550</v>
      </c>
      <c r="J11" s="21" t="s">
        <v>551</v>
      </c>
    </row>
    <row r="12" spans="1:10" s="32" customFormat="1" ht="58.5" customHeight="1">
      <c r="A12" s="16">
        <v>8</v>
      </c>
      <c r="B12" s="54" t="s">
        <v>552</v>
      </c>
      <c r="C12" s="39" t="s">
        <v>37</v>
      </c>
      <c r="D12" s="39" t="s">
        <v>553</v>
      </c>
      <c r="E12" s="39" t="s">
        <v>45</v>
      </c>
      <c r="F12" s="38" t="s">
        <v>554</v>
      </c>
      <c r="G12" s="39">
        <v>4000</v>
      </c>
      <c r="H12" s="39">
        <v>4000</v>
      </c>
      <c r="I12" s="54" t="s">
        <v>555</v>
      </c>
      <c r="J12" s="39" t="s">
        <v>556</v>
      </c>
    </row>
    <row r="13" spans="1:10" s="32" customFormat="1" ht="44.25" customHeight="1">
      <c r="A13" s="16">
        <v>9</v>
      </c>
      <c r="B13" s="54" t="s">
        <v>557</v>
      </c>
      <c r="C13" s="39" t="s">
        <v>37</v>
      </c>
      <c r="D13" s="39" t="s">
        <v>558</v>
      </c>
      <c r="E13" s="39">
        <v>2018</v>
      </c>
      <c r="F13" s="67" t="s">
        <v>559</v>
      </c>
      <c r="G13" s="39">
        <v>1500</v>
      </c>
      <c r="H13" s="39">
        <v>1500</v>
      </c>
      <c r="I13" s="54" t="s">
        <v>555</v>
      </c>
      <c r="J13" s="39" t="s">
        <v>556</v>
      </c>
    </row>
    <row r="14" spans="1:10" s="32" customFormat="1" ht="36.75" customHeight="1">
      <c r="A14" s="16">
        <v>10</v>
      </c>
      <c r="B14" s="54" t="s">
        <v>560</v>
      </c>
      <c r="C14" s="39" t="s">
        <v>37</v>
      </c>
      <c r="D14" s="39" t="s">
        <v>561</v>
      </c>
      <c r="E14" s="39">
        <v>2018</v>
      </c>
      <c r="F14" s="38" t="s">
        <v>562</v>
      </c>
      <c r="G14" s="39">
        <v>3000</v>
      </c>
      <c r="H14" s="39">
        <v>3000</v>
      </c>
      <c r="I14" s="54" t="s">
        <v>563</v>
      </c>
      <c r="J14" s="39" t="s">
        <v>556</v>
      </c>
    </row>
    <row r="15" spans="1:10" s="34" customFormat="1" ht="37.5" customHeight="1">
      <c r="A15" s="16">
        <v>11</v>
      </c>
      <c r="B15" s="68" t="s">
        <v>564</v>
      </c>
      <c r="C15" s="44" t="s">
        <v>37</v>
      </c>
      <c r="D15" s="45" t="s">
        <v>74</v>
      </c>
      <c r="E15" s="44" t="s">
        <v>39</v>
      </c>
      <c r="F15" s="43" t="s">
        <v>565</v>
      </c>
      <c r="G15" s="44">
        <v>300000</v>
      </c>
      <c r="H15" s="21">
        <v>2000</v>
      </c>
      <c r="I15" s="25" t="s">
        <v>566</v>
      </c>
      <c r="J15" s="21" t="s">
        <v>341</v>
      </c>
    </row>
    <row r="16" spans="1:10" s="32" customFormat="1" ht="44.25" customHeight="1">
      <c r="A16" s="16">
        <v>12</v>
      </c>
      <c r="B16" s="69" t="s">
        <v>567</v>
      </c>
      <c r="C16" s="41" t="s">
        <v>159</v>
      </c>
      <c r="D16" s="42" t="s">
        <v>42</v>
      </c>
      <c r="E16" s="41" t="s">
        <v>161</v>
      </c>
      <c r="F16" s="40" t="s">
        <v>568</v>
      </c>
      <c r="G16" s="39">
        <v>6000</v>
      </c>
      <c r="H16" s="39">
        <v>4000</v>
      </c>
      <c r="I16" s="54" t="s">
        <v>234</v>
      </c>
      <c r="J16" s="41" t="s">
        <v>42</v>
      </c>
    </row>
    <row r="17" spans="1:10" s="32" customFormat="1" ht="31.5" customHeight="1">
      <c r="A17" s="16">
        <v>13</v>
      </c>
      <c r="B17" s="54" t="s">
        <v>569</v>
      </c>
      <c r="C17" s="42" t="s">
        <v>159</v>
      </c>
      <c r="D17" s="42" t="s">
        <v>232</v>
      </c>
      <c r="E17" s="39" t="s">
        <v>161</v>
      </c>
      <c r="F17" s="54" t="s">
        <v>570</v>
      </c>
      <c r="G17" s="39">
        <v>6000</v>
      </c>
      <c r="H17" s="39">
        <v>1000</v>
      </c>
      <c r="I17" s="54" t="s">
        <v>234</v>
      </c>
      <c r="J17" s="39" t="s">
        <v>89</v>
      </c>
    </row>
    <row r="18" spans="1:10" s="32" customFormat="1" ht="33.75" customHeight="1">
      <c r="A18" s="16">
        <v>14</v>
      </c>
      <c r="B18" s="66" t="s">
        <v>571</v>
      </c>
      <c r="C18" s="21" t="s">
        <v>159</v>
      </c>
      <c r="D18" s="45" t="s">
        <v>572</v>
      </c>
      <c r="E18" s="21" t="s">
        <v>161</v>
      </c>
      <c r="F18" s="23" t="s">
        <v>573</v>
      </c>
      <c r="G18" s="21">
        <v>6000</v>
      </c>
      <c r="H18" s="21">
        <v>4000</v>
      </c>
      <c r="I18" s="25" t="s">
        <v>396</v>
      </c>
      <c r="J18" s="21" t="s">
        <v>131</v>
      </c>
    </row>
    <row r="19" spans="1:10" s="36" customFormat="1" ht="35.25" customHeight="1">
      <c r="A19" s="16">
        <v>15</v>
      </c>
      <c r="B19" s="48" t="s">
        <v>574</v>
      </c>
      <c r="C19" s="39" t="s">
        <v>159</v>
      </c>
      <c r="D19" s="42" t="s">
        <v>575</v>
      </c>
      <c r="E19" s="39" t="s">
        <v>161</v>
      </c>
      <c r="F19" s="38" t="s">
        <v>576</v>
      </c>
      <c r="G19" s="39">
        <v>30000</v>
      </c>
      <c r="H19" s="39">
        <v>10000</v>
      </c>
      <c r="I19" s="54" t="s">
        <v>234</v>
      </c>
      <c r="J19" s="39" t="s">
        <v>341</v>
      </c>
    </row>
  </sheetData>
  <sheetProtection/>
  <autoFilter ref="A3:J19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1" r:id="rId1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85" zoomScaleSheetLayoutView="85" zoomScalePageLayoutView="0" workbookViewId="0" topLeftCell="A1">
      <pane ySplit="1" topLeftCell="A11" activePane="bottomLeft" state="frozen"/>
      <selection pane="topLeft" activeCell="N8" sqref="N8"/>
      <selection pane="bottomLeft" activeCell="N8" sqref="N8"/>
    </sheetView>
  </sheetViews>
  <sheetFormatPr defaultColWidth="9.00390625" defaultRowHeight="14.25"/>
  <cols>
    <col min="1" max="1" width="6.625" style="1" customWidth="1"/>
    <col min="2" max="2" width="16.625" style="7" customWidth="1"/>
    <col min="3" max="3" width="6.625" style="1" customWidth="1"/>
    <col min="4" max="4" width="12.625" style="1" customWidth="1"/>
    <col min="5" max="5" width="6.625" style="1" customWidth="1"/>
    <col min="6" max="6" width="40.625" style="7" customWidth="1"/>
    <col min="7" max="8" width="11.625" style="1" customWidth="1"/>
    <col min="9" max="9" width="23.625" style="8" customWidth="1"/>
    <col min="10" max="16384" width="9.00390625" style="8" customWidth="1"/>
  </cols>
  <sheetData>
    <row r="1" spans="1:10" ht="45.75" customHeight="1">
      <c r="A1" s="142" t="s">
        <v>577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" customFormat="1" ht="34.5" customHeight="1">
      <c r="A2" s="141" t="s">
        <v>24</v>
      </c>
      <c r="B2" s="141" t="s">
        <v>25</v>
      </c>
      <c r="C2" s="141" t="s">
        <v>26</v>
      </c>
      <c r="D2" s="141" t="s">
        <v>27</v>
      </c>
      <c r="E2" s="141" t="s">
        <v>311</v>
      </c>
      <c r="F2" s="141" t="s">
        <v>29</v>
      </c>
      <c r="G2" s="141" t="s">
        <v>30</v>
      </c>
      <c r="H2" s="155" t="s">
        <v>31</v>
      </c>
      <c r="I2" s="141" t="s">
        <v>32</v>
      </c>
      <c r="J2" s="141" t="s">
        <v>34</v>
      </c>
    </row>
    <row r="3" spans="1:10" s="1" customFormat="1" ht="34.5" customHeight="1">
      <c r="A3" s="141"/>
      <c r="B3" s="141"/>
      <c r="C3" s="141"/>
      <c r="D3" s="141"/>
      <c r="E3" s="141"/>
      <c r="F3" s="141"/>
      <c r="G3" s="141"/>
      <c r="H3" s="156"/>
      <c r="I3" s="141"/>
      <c r="J3" s="141"/>
    </row>
    <row r="4" spans="1:10" s="1" customFormat="1" ht="24.75" customHeight="1">
      <c r="A4" s="145" t="s">
        <v>578</v>
      </c>
      <c r="B4" s="145"/>
      <c r="C4" s="145"/>
      <c r="D4" s="145"/>
      <c r="E4" s="145"/>
      <c r="F4" s="145"/>
      <c r="G4" s="9">
        <f>SUM(G5:G94)</f>
        <v>145280</v>
      </c>
      <c r="H4" s="9">
        <f>SUM(H5:H94)</f>
        <v>74763</v>
      </c>
      <c r="I4" s="53"/>
      <c r="J4" s="53"/>
    </row>
    <row r="5" spans="1:10" s="32" customFormat="1" ht="31.5" customHeight="1">
      <c r="A5" s="12">
        <v>1</v>
      </c>
      <c r="B5" s="23" t="s">
        <v>579</v>
      </c>
      <c r="C5" s="21" t="s">
        <v>37</v>
      </c>
      <c r="D5" s="21" t="s">
        <v>394</v>
      </c>
      <c r="E5" s="12" t="s">
        <v>45</v>
      </c>
      <c r="F5" s="20" t="s">
        <v>580</v>
      </c>
      <c r="G5" s="12">
        <v>2850</v>
      </c>
      <c r="H5" s="12">
        <v>1050</v>
      </c>
      <c r="I5" s="23" t="s">
        <v>581</v>
      </c>
      <c r="J5" s="21" t="s">
        <v>582</v>
      </c>
    </row>
    <row r="6" spans="1:10" s="56" customFormat="1" ht="31.5" customHeight="1">
      <c r="A6" s="12">
        <v>2</v>
      </c>
      <c r="B6" s="13" t="s">
        <v>583</v>
      </c>
      <c r="C6" s="12" t="s">
        <v>37</v>
      </c>
      <c r="D6" s="12" t="s">
        <v>131</v>
      </c>
      <c r="E6" s="12">
        <v>2018</v>
      </c>
      <c r="F6" s="20" t="s">
        <v>584</v>
      </c>
      <c r="G6" s="12">
        <v>2000</v>
      </c>
      <c r="H6" s="12">
        <v>2000</v>
      </c>
      <c r="I6" s="20" t="s">
        <v>396</v>
      </c>
      <c r="J6" s="12" t="s">
        <v>131</v>
      </c>
    </row>
    <row r="7" spans="1:10" s="32" customFormat="1" ht="30" customHeight="1">
      <c r="A7" s="12">
        <v>3</v>
      </c>
      <c r="B7" s="23" t="s">
        <v>585</v>
      </c>
      <c r="C7" s="21" t="s">
        <v>159</v>
      </c>
      <c r="D7" s="21" t="s">
        <v>586</v>
      </c>
      <c r="E7" s="21" t="s">
        <v>161</v>
      </c>
      <c r="F7" s="23" t="s">
        <v>587</v>
      </c>
      <c r="G7" s="21">
        <v>2000</v>
      </c>
      <c r="H7" s="21">
        <v>1000</v>
      </c>
      <c r="I7" s="23" t="s">
        <v>234</v>
      </c>
      <c r="J7" s="21" t="s">
        <v>42</v>
      </c>
    </row>
    <row r="8" spans="1:10" s="33" customFormat="1" ht="31.5" customHeight="1">
      <c r="A8" s="12">
        <v>4</v>
      </c>
      <c r="B8" s="22" t="s">
        <v>588</v>
      </c>
      <c r="C8" s="21" t="s">
        <v>159</v>
      </c>
      <c r="D8" s="21" t="s">
        <v>589</v>
      </c>
      <c r="E8" s="21" t="s">
        <v>436</v>
      </c>
      <c r="F8" s="58" t="s">
        <v>590</v>
      </c>
      <c r="G8" s="59">
        <v>14557</v>
      </c>
      <c r="H8" s="60">
        <v>7500</v>
      </c>
      <c r="I8" s="23" t="s">
        <v>234</v>
      </c>
      <c r="J8" s="21" t="s">
        <v>591</v>
      </c>
    </row>
    <row r="9" spans="1:10" s="32" customFormat="1" ht="42.75" customHeight="1">
      <c r="A9" s="12">
        <v>5</v>
      </c>
      <c r="B9" s="22" t="s">
        <v>592</v>
      </c>
      <c r="C9" s="21" t="s">
        <v>159</v>
      </c>
      <c r="D9" s="21" t="s">
        <v>593</v>
      </c>
      <c r="E9" s="21" t="s">
        <v>161</v>
      </c>
      <c r="F9" s="58" t="s">
        <v>594</v>
      </c>
      <c r="G9" s="59">
        <v>33657</v>
      </c>
      <c r="H9" s="60">
        <v>22657</v>
      </c>
      <c r="I9" s="23" t="s">
        <v>234</v>
      </c>
      <c r="J9" s="21" t="s">
        <v>591</v>
      </c>
    </row>
    <row r="10" spans="1:10" s="57" customFormat="1" ht="32.25" customHeight="1">
      <c r="A10" s="12">
        <v>6</v>
      </c>
      <c r="B10" s="13" t="s">
        <v>595</v>
      </c>
      <c r="C10" s="12" t="s">
        <v>159</v>
      </c>
      <c r="D10" s="12" t="s">
        <v>596</v>
      </c>
      <c r="E10" s="12" t="s">
        <v>184</v>
      </c>
      <c r="F10" s="58" t="s">
        <v>597</v>
      </c>
      <c r="G10" s="59">
        <v>17960</v>
      </c>
      <c r="H10" s="60">
        <v>10000</v>
      </c>
      <c r="I10" s="20" t="s">
        <v>598</v>
      </c>
      <c r="J10" s="12" t="s">
        <v>591</v>
      </c>
    </row>
    <row r="11" spans="1:10" s="5" customFormat="1" ht="102.75" customHeight="1">
      <c r="A11" s="12">
        <v>7</v>
      </c>
      <c r="B11" s="23" t="s">
        <v>599</v>
      </c>
      <c r="C11" s="21" t="s">
        <v>159</v>
      </c>
      <c r="D11" s="21" t="s">
        <v>600</v>
      </c>
      <c r="E11" s="21" t="s">
        <v>161</v>
      </c>
      <c r="F11" s="23" t="s">
        <v>601</v>
      </c>
      <c r="G11" s="21">
        <v>68000</v>
      </c>
      <c r="H11" s="21">
        <v>28000</v>
      </c>
      <c r="I11" s="23" t="s">
        <v>602</v>
      </c>
      <c r="J11" s="21" t="s">
        <v>603</v>
      </c>
    </row>
    <row r="12" spans="1:10" s="5" customFormat="1" ht="67.5">
      <c r="A12" s="12">
        <v>8</v>
      </c>
      <c r="B12" s="13" t="s">
        <v>604</v>
      </c>
      <c r="C12" s="12" t="s">
        <v>159</v>
      </c>
      <c r="D12" s="12" t="s">
        <v>605</v>
      </c>
      <c r="E12" s="12" t="s">
        <v>161</v>
      </c>
      <c r="F12" s="20" t="s">
        <v>606</v>
      </c>
      <c r="G12" s="12">
        <v>1200</v>
      </c>
      <c r="H12" s="12">
        <v>500</v>
      </c>
      <c r="I12" s="20" t="s">
        <v>316</v>
      </c>
      <c r="J12" s="12" t="s">
        <v>607</v>
      </c>
    </row>
    <row r="13" spans="1:10" s="5" customFormat="1" ht="33.75" customHeight="1">
      <c r="A13" s="12">
        <v>9</v>
      </c>
      <c r="B13" s="20" t="s">
        <v>608</v>
      </c>
      <c r="C13" s="12" t="s">
        <v>159</v>
      </c>
      <c r="D13" s="12" t="s">
        <v>609</v>
      </c>
      <c r="E13" s="12" t="s">
        <v>184</v>
      </c>
      <c r="F13" s="20" t="s">
        <v>610</v>
      </c>
      <c r="G13" s="12">
        <v>2000</v>
      </c>
      <c r="H13" s="12">
        <v>1000</v>
      </c>
      <c r="I13" s="20" t="s">
        <v>611</v>
      </c>
      <c r="J13" s="12" t="s">
        <v>582</v>
      </c>
    </row>
    <row r="14" spans="1:10" s="32" customFormat="1" ht="50.25" customHeight="1">
      <c r="A14" s="12">
        <v>10</v>
      </c>
      <c r="B14" s="22" t="s">
        <v>612</v>
      </c>
      <c r="C14" s="21" t="s">
        <v>159</v>
      </c>
      <c r="D14" s="21" t="s">
        <v>613</v>
      </c>
      <c r="E14" s="21" t="s">
        <v>161</v>
      </c>
      <c r="F14" s="23" t="s">
        <v>614</v>
      </c>
      <c r="G14" s="21">
        <v>1056</v>
      </c>
      <c r="H14" s="21">
        <v>1056</v>
      </c>
      <c r="I14" s="23" t="s">
        <v>316</v>
      </c>
      <c r="J14" s="21" t="s">
        <v>615</v>
      </c>
    </row>
  </sheetData>
  <sheetProtection/>
  <autoFilter ref="A3:J14"/>
  <mergeCells count="12"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A1:J1"/>
    <mergeCell ref="G2:G3"/>
    <mergeCell ref="H2:H3"/>
  </mergeCells>
  <printOptions horizontalCentered="1"/>
  <pageMargins left="0.16" right="0.16" top="0.41" bottom="0.41" header="0.31" footer="0.31"/>
  <pageSetup horizontalDpi="600" verticalDpi="600" orientation="landscape" paperSize="8" scale="71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2017-12-21T12:42:10Z</cp:lastPrinted>
  <dcterms:created xsi:type="dcterms:W3CDTF">2017-08-01T07:05:30Z</dcterms:created>
  <dcterms:modified xsi:type="dcterms:W3CDTF">2018-12-06T07:54:52Z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