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9750" windowHeight="9300" activeTab="0"/>
  </bookViews>
  <sheets>
    <sheet name="Sheet1" sheetId="1" r:id="rId1"/>
  </sheets>
  <definedNames>
    <definedName name="_xlnm._FilterDatabase" localSheetId="0" hidden="1">'Sheet1'!$A$2:$G$3</definedName>
    <definedName name="_xlnm.Print_Titles" localSheetId="0">'Sheet1'!$2:$2</definedName>
  </definedNames>
  <calcPr fullCalcOnLoad="1"/>
</workbook>
</file>

<file path=xl/sharedStrings.xml><?xml version="1.0" encoding="utf-8"?>
<sst xmlns="http://schemas.openxmlformats.org/spreadsheetml/2006/main" count="2501" uniqueCount="2031">
  <si>
    <r>
      <t>改造产品制造工艺，使产品满足核电站</t>
    </r>
    <r>
      <rPr>
        <sz val="10"/>
        <rFont val="Times New Roman"/>
        <family val="1"/>
      </rPr>
      <t>1E</t>
    </r>
    <r>
      <rPr>
        <sz val="10"/>
        <rFont val="仿宋_GB2312"/>
        <family val="3"/>
      </rPr>
      <t>级（核安全级）制造工艺标准要求。</t>
    </r>
  </si>
  <si>
    <r>
      <t>110kv</t>
    </r>
    <r>
      <rPr>
        <sz val="10"/>
        <rFont val="仿宋_GB2312"/>
        <family val="3"/>
      </rPr>
      <t>及以上高压超高压电缆附件产业化建设项目</t>
    </r>
  </si>
  <si>
    <r>
      <t>年产</t>
    </r>
    <r>
      <rPr>
        <sz val="10"/>
        <rFont val="Times New Roman"/>
        <family val="1"/>
      </rPr>
      <t>110kv</t>
    </r>
    <r>
      <rPr>
        <sz val="10"/>
        <rFont val="仿宋_GB2312"/>
        <family val="3"/>
      </rPr>
      <t>及以上高压超高压电缆附件</t>
    </r>
    <r>
      <rPr>
        <sz val="10"/>
        <rFont val="Times New Roman"/>
        <family val="1"/>
      </rPr>
      <t>8000</t>
    </r>
    <r>
      <rPr>
        <sz val="10"/>
        <rFont val="仿宋_GB2312"/>
        <family val="3"/>
      </rPr>
      <t>套。</t>
    </r>
  </si>
  <si>
    <r>
      <t>年生产能力达到</t>
    </r>
    <r>
      <rPr>
        <sz val="10"/>
        <rFont val="Times New Roman"/>
        <family val="1"/>
      </rPr>
      <t>2000</t>
    </r>
    <r>
      <rPr>
        <sz val="10"/>
        <rFont val="仿宋_GB2312"/>
        <family val="3"/>
      </rPr>
      <t>台（套）。</t>
    </r>
  </si>
  <si>
    <t>进一步提升汽车核心零部件、机械装备核心密封件等配件研究开发及产业化生产。</t>
  </si>
  <si>
    <t>机场专用设备、航空货物处理系统和自动化停车系统。</t>
  </si>
  <si>
    <t>广东省农业机械研究所</t>
  </si>
  <si>
    <t>提升收割机的性能质量、生产效率、扩大生产规模。</t>
  </si>
  <si>
    <r>
      <t>水轮发电机组单机最大容量</t>
    </r>
    <r>
      <rPr>
        <sz val="10"/>
        <rFont val="Times New Roman"/>
        <family val="1"/>
      </rPr>
      <t>100MW</t>
    </r>
    <r>
      <rPr>
        <sz val="10"/>
        <rFont val="仿宋_GB2312"/>
        <family val="3"/>
      </rPr>
      <t>的生产能力，预计可实现年新增产值</t>
    </r>
    <r>
      <rPr>
        <sz val="10"/>
        <rFont val="Times New Roman"/>
        <family val="1"/>
      </rPr>
      <t>50000</t>
    </r>
    <r>
      <rPr>
        <sz val="10"/>
        <rFont val="仿宋_GB2312"/>
        <family val="3"/>
      </rPr>
      <t>万元。</t>
    </r>
  </si>
  <si>
    <r>
      <t>在目前</t>
    </r>
    <r>
      <rPr>
        <sz val="10"/>
        <rFont val="Times New Roman"/>
        <family val="1"/>
      </rPr>
      <t>2</t>
    </r>
    <r>
      <rPr>
        <sz val="10"/>
        <rFont val="仿宋_GB2312"/>
        <family val="3"/>
      </rPr>
      <t>亿元的产能上进行技术改造，改造后实现生产各类电力测控仪表年产值</t>
    </r>
    <r>
      <rPr>
        <sz val="10"/>
        <rFont val="Times New Roman"/>
        <family val="1"/>
      </rPr>
      <t>12</t>
    </r>
    <r>
      <rPr>
        <sz val="10"/>
        <rFont val="仿宋_GB2312"/>
        <family val="3"/>
      </rPr>
      <t>亿元。</t>
    </r>
  </si>
  <si>
    <t>高端特种工业空调产业化项目</t>
  </si>
  <si>
    <r>
      <t>年产</t>
    </r>
    <r>
      <rPr>
        <sz val="10"/>
        <rFont val="Times New Roman"/>
        <family val="1"/>
      </rPr>
      <t>5000</t>
    </r>
    <r>
      <rPr>
        <sz val="10"/>
        <rFont val="仿宋_GB2312"/>
        <family val="3"/>
      </rPr>
      <t>台套的特种（核电、石化、烟草、航天航空、汽车）、工业空调设备生产规模。</t>
    </r>
  </si>
  <si>
    <r>
      <t>年产大型工程车轮胎和特种轮胎模具</t>
    </r>
    <r>
      <rPr>
        <sz val="10"/>
        <rFont val="Times New Roman"/>
        <family val="1"/>
      </rPr>
      <t>500</t>
    </r>
    <r>
      <rPr>
        <sz val="10"/>
        <rFont val="仿宋_GB2312"/>
        <family val="3"/>
      </rPr>
      <t>套。</t>
    </r>
  </si>
  <si>
    <r>
      <t>年产</t>
    </r>
    <r>
      <rPr>
        <sz val="10"/>
        <rFont val="Times New Roman"/>
        <family val="1"/>
      </rPr>
      <t>500KV</t>
    </r>
    <r>
      <rPr>
        <sz val="10"/>
        <rFont val="仿宋_GB2312"/>
        <family val="3"/>
      </rPr>
      <t>电力变压器</t>
    </r>
    <r>
      <rPr>
        <sz val="10"/>
        <rFont val="Times New Roman"/>
        <family val="1"/>
      </rPr>
      <t>10</t>
    </r>
    <r>
      <rPr>
        <sz val="10"/>
        <rFont val="仿宋_GB2312"/>
        <family val="3"/>
      </rPr>
      <t>台、</t>
    </r>
    <r>
      <rPr>
        <sz val="10"/>
        <rFont val="Times New Roman"/>
        <family val="1"/>
      </rPr>
      <t>220KV50</t>
    </r>
    <r>
      <rPr>
        <sz val="10"/>
        <rFont val="仿宋_GB2312"/>
        <family val="3"/>
      </rPr>
      <t>台、</t>
    </r>
    <r>
      <rPr>
        <sz val="10"/>
        <rFont val="Times New Roman"/>
        <family val="1"/>
      </rPr>
      <t>110KV300</t>
    </r>
    <r>
      <rPr>
        <sz val="10"/>
        <rFont val="仿宋_GB2312"/>
        <family val="3"/>
      </rPr>
      <t>台。</t>
    </r>
  </si>
  <si>
    <r>
      <t>自动增益控制伺服液压缸</t>
    </r>
    <r>
      <rPr>
        <sz val="10"/>
        <rFont val="Times New Roman"/>
        <family val="1"/>
      </rPr>
      <t>(AGC</t>
    </r>
    <r>
      <rPr>
        <sz val="10"/>
        <rFont val="仿宋_GB2312"/>
        <family val="3"/>
      </rPr>
      <t>油缸</t>
    </r>
    <r>
      <rPr>
        <sz val="10"/>
        <rFont val="Times New Roman"/>
        <family val="1"/>
      </rPr>
      <t>)</t>
    </r>
    <r>
      <rPr>
        <sz val="10"/>
        <rFont val="仿宋_GB2312"/>
        <family val="3"/>
      </rPr>
      <t>、冶金结晶器振动缸、板带轧机活套油缸、</t>
    </r>
    <r>
      <rPr>
        <sz val="10"/>
        <rFont val="Times New Roman"/>
        <family val="1"/>
      </rPr>
      <t xml:space="preserve"> </t>
    </r>
    <r>
      <rPr>
        <sz val="10"/>
        <rFont val="仿宋_GB2312"/>
        <family val="3"/>
      </rPr>
      <t>冶金连铸夹紧液压油缸、挖掘机等高端工程机械液压缸、万吨油压机液压缸。</t>
    </r>
  </si>
  <si>
    <r>
      <t>年产全自动高速节能</t>
    </r>
    <r>
      <rPr>
        <sz val="10"/>
        <rFont val="Times New Roman"/>
        <family val="1"/>
      </rPr>
      <t>PET</t>
    </r>
    <r>
      <rPr>
        <sz val="10"/>
        <rFont val="仿宋_GB2312"/>
        <family val="3"/>
      </rPr>
      <t>瓶饮料包装成套设备</t>
    </r>
    <r>
      <rPr>
        <sz val="10"/>
        <rFont val="Times New Roman"/>
        <family val="1"/>
      </rPr>
      <t>40</t>
    </r>
    <r>
      <rPr>
        <sz val="10"/>
        <rFont val="仿宋_GB2312"/>
        <family val="3"/>
      </rPr>
      <t>台套。</t>
    </r>
  </si>
  <si>
    <t>对大型精密塑料模具的结构进行优化处理。</t>
  </si>
  <si>
    <r>
      <t>将产能由日产</t>
    </r>
    <r>
      <rPr>
        <sz val="10"/>
        <rFont val="Times New Roman"/>
        <family val="1"/>
      </rPr>
      <t>12</t>
    </r>
    <r>
      <rPr>
        <sz val="10"/>
        <rFont val="仿宋_GB2312"/>
        <family val="3"/>
      </rPr>
      <t>台，扩大到日产</t>
    </r>
    <r>
      <rPr>
        <sz val="10"/>
        <rFont val="Times New Roman"/>
        <family val="1"/>
      </rPr>
      <t>60</t>
    </r>
    <r>
      <rPr>
        <sz val="10"/>
        <rFont val="仿宋_GB2312"/>
        <family val="3"/>
      </rPr>
      <t>台。</t>
    </r>
  </si>
  <si>
    <t>高速多色印刷成套设备项目</t>
  </si>
  <si>
    <r>
      <t>新型</t>
    </r>
    <r>
      <rPr>
        <sz val="10"/>
        <rFont val="Times New Roman"/>
        <family val="1"/>
      </rPr>
      <t>“</t>
    </r>
    <r>
      <rPr>
        <sz val="10"/>
        <rFont val="仿宋_GB2312"/>
        <family val="3"/>
      </rPr>
      <t>光生态</t>
    </r>
    <r>
      <rPr>
        <sz val="10"/>
        <rFont val="Times New Roman"/>
        <family val="1"/>
      </rPr>
      <t>”</t>
    </r>
    <r>
      <rPr>
        <sz val="10"/>
        <rFont val="仿宋_GB2312"/>
        <family val="3"/>
      </rPr>
      <t>多功能宽幅农膜专用设备项目</t>
    </r>
  </si>
  <si>
    <r>
      <t>开发新型</t>
    </r>
    <r>
      <rPr>
        <sz val="10"/>
        <rFont val="Times New Roman"/>
        <family val="1"/>
      </rPr>
      <t>“</t>
    </r>
    <r>
      <rPr>
        <sz val="10"/>
        <rFont val="仿宋_GB2312"/>
        <family val="3"/>
      </rPr>
      <t>光生态</t>
    </r>
    <r>
      <rPr>
        <sz val="10"/>
        <rFont val="Times New Roman"/>
        <family val="1"/>
      </rPr>
      <t>”</t>
    </r>
    <r>
      <rPr>
        <sz val="10"/>
        <rFont val="仿宋_GB2312"/>
        <family val="3"/>
      </rPr>
      <t>多功能宽幅农用膜专用装备。</t>
    </r>
  </si>
  <si>
    <t>板材加工柔性生产线产业化项目</t>
  </si>
  <si>
    <t>佛山市南海力丰机床有限公司</t>
  </si>
  <si>
    <r>
      <t>具备年产核电设备约</t>
    </r>
    <r>
      <rPr>
        <sz val="10"/>
        <rFont val="Times New Roman"/>
        <family val="1"/>
      </rPr>
      <t>8500</t>
    </r>
    <r>
      <rPr>
        <sz val="10"/>
        <rFont val="仿宋_GB2312"/>
        <family val="3"/>
      </rPr>
      <t>台</t>
    </r>
    <r>
      <rPr>
        <sz val="10"/>
        <rFont val="Times New Roman"/>
        <family val="1"/>
      </rPr>
      <t>/</t>
    </r>
    <r>
      <rPr>
        <sz val="10"/>
        <rFont val="仿宋_GB2312"/>
        <family val="3"/>
      </rPr>
      <t>件，产值约</t>
    </r>
    <r>
      <rPr>
        <sz val="10"/>
        <rFont val="Times New Roman"/>
        <family val="1"/>
      </rPr>
      <t>2.3</t>
    </r>
    <r>
      <rPr>
        <sz val="10"/>
        <rFont val="仿宋_GB2312"/>
        <family val="3"/>
      </rPr>
      <t>亿元的生产能力。</t>
    </r>
  </si>
  <si>
    <r>
      <t>年产</t>
    </r>
    <r>
      <rPr>
        <sz val="10"/>
        <rFont val="Times New Roman"/>
        <family val="1"/>
      </rPr>
      <t>2500</t>
    </r>
    <r>
      <rPr>
        <sz val="10"/>
        <rFont val="仿宋_GB2312"/>
        <family val="3"/>
      </rPr>
      <t>台</t>
    </r>
    <r>
      <rPr>
        <sz val="10"/>
        <rFont val="Times New Roman"/>
        <family val="1"/>
      </rPr>
      <t>“</t>
    </r>
    <r>
      <rPr>
        <sz val="10"/>
        <rFont val="仿宋_GB2312"/>
        <family val="3"/>
      </rPr>
      <t>超越</t>
    </r>
    <r>
      <rPr>
        <sz val="10"/>
        <rFont val="Times New Roman"/>
        <family val="1"/>
      </rPr>
      <t>”</t>
    </r>
    <r>
      <rPr>
        <sz val="10"/>
        <rFont val="仿宋_GB2312"/>
        <family val="3"/>
      </rPr>
      <t>型数字化控制高速剑杆织机。</t>
    </r>
  </si>
  <si>
    <r>
      <t>年产</t>
    </r>
    <r>
      <rPr>
        <sz val="10"/>
        <rFont val="Times New Roman"/>
        <family val="1"/>
      </rPr>
      <t>30MW-1000MW</t>
    </r>
    <r>
      <rPr>
        <sz val="10"/>
        <rFont val="仿宋_GB2312"/>
        <family val="3"/>
      </rPr>
      <t>火电、核电超超临界发电机组</t>
    </r>
    <r>
      <rPr>
        <sz val="10"/>
        <rFont val="Times New Roman"/>
        <family val="1"/>
      </rPr>
      <t>“</t>
    </r>
    <r>
      <rPr>
        <sz val="10"/>
        <rFont val="仿宋_GB2312"/>
        <family val="3"/>
      </rPr>
      <t>海水</t>
    </r>
    <r>
      <rPr>
        <sz val="10"/>
        <rFont val="Times New Roman"/>
        <family val="1"/>
      </rPr>
      <t>-</t>
    </r>
    <r>
      <rPr>
        <sz val="10"/>
        <rFont val="仿宋_GB2312"/>
        <family val="3"/>
      </rPr>
      <t>工业水换热器</t>
    </r>
    <r>
      <rPr>
        <sz val="10"/>
        <rFont val="Times New Roman"/>
        <family val="1"/>
      </rPr>
      <t>”</t>
    </r>
    <r>
      <rPr>
        <sz val="10"/>
        <rFont val="仿宋_GB2312"/>
        <family val="3"/>
      </rPr>
      <t>产品</t>
    </r>
    <r>
      <rPr>
        <sz val="10"/>
        <rFont val="Times New Roman"/>
        <family val="1"/>
      </rPr>
      <t>5000</t>
    </r>
    <r>
      <rPr>
        <sz val="10"/>
        <rFont val="仿宋_GB2312"/>
        <family val="3"/>
      </rPr>
      <t>吨生产能力。</t>
    </r>
  </si>
  <si>
    <r>
      <t>年产</t>
    </r>
    <r>
      <rPr>
        <sz val="10"/>
        <rFont val="Times New Roman"/>
        <family val="1"/>
      </rPr>
      <t>3</t>
    </r>
    <r>
      <rPr>
        <sz val="10"/>
        <rFont val="仿宋_GB2312"/>
        <family val="3"/>
      </rPr>
      <t>台套</t>
    </r>
    <r>
      <rPr>
        <sz val="10"/>
        <rFont val="Times New Roman"/>
        <family val="1"/>
      </rPr>
      <t>750</t>
    </r>
    <r>
      <rPr>
        <sz val="10"/>
        <rFont val="仿宋_GB2312"/>
        <family val="3"/>
      </rPr>
      <t>吨</t>
    </r>
    <r>
      <rPr>
        <sz val="10"/>
        <rFont val="Times New Roman"/>
        <family val="1"/>
      </rPr>
      <t>/</t>
    </r>
    <r>
      <rPr>
        <sz val="10"/>
        <rFont val="仿宋_GB2312"/>
        <family val="3"/>
      </rPr>
      <t>日处理量垃圾焚烧单炉和余热锅炉。</t>
    </r>
  </si>
  <si>
    <t>数字化变电站及智能配电网综合操作系统项目</t>
  </si>
  <si>
    <t>珠海市优特电力科技股份有限公司</t>
  </si>
  <si>
    <r>
      <t>基于</t>
    </r>
    <r>
      <rPr>
        <sz val="10"/>
        <rFont val="Times New Roman"/>
        <family val="1"/>
      </rPr>
      <t>IEC61850</t>
    </r>
    <r>
      <rPr>
        <sz val="10"/>
        <rFont val="仿宋_GB2312"/>
        <family val="3"/>
      </rPr>
      <t>数字化变电站自动化系统技术改造及</t>
    </r>
  </si>
  <si>
    <r>
      <t>年产</t>
    </r>
    <r>
      <rPr>
        <sz val="10"/>
        <rFont val="Times New Roman"/>
        <family val="1"/>
      </rPr>
      <t>100</t>
    </r>
    <r>
      <rPr>
        <sz val="10"/>
        <rFont val="仿宋_GB2312"/>
        <family val="3"/>
      </rPr>
      <t>套数字化变电站。</t>
    </r>
  </si>
  <si>
    <t>智能配电网综合操作系统</t>
  </si>
  <si>
    <r>
      <t>年产量达到</t>
    </r>
    <r>
      <rPr>
        <sz val="10"/>
        <rFont val="Times New Roman"/>
        <family val="1"/>
      </rPr>
      <t>20</t>
    </r>
    <r>
      <rPr>
        <sz val="10"/>
        <rFont val="仿宋_GB2312"/>
        <family val="3"/>
      </rPr>
      <t>套智能配电网综合操作系统。</t>
    </r>
  </si>
  <si>
    <r>
      <t xml:space="preserve">FY1000-PW </t>
    </r>
    <r>
      <rPr>
        <sz val="10"/>
        <rFont val="仿宋_GB2312"/>
        <family val="3"/>
      </rPr>
      <t>配网智能一体化综合防误系统产业化基地建设</t>
    </r>
  </si>
  <si>
    <t>建设集研发、生产、测试等一体的综合性数字智能电网设备产业化基地，重点研制配网智能一体化综合防误系统。</t>
  </si>
  <si>
    <t>研发生产大型低水头灯泡贯流式水轮发电机组。</t>
  </si>
  <si>
    <t>汕头轻工装备项目</t>
  </si>
  <si>
    <t>印刷涂布设备项目</t>
  </si>
  <si>
    <r>
      <t>印刷涂布产业节能减排关键技术及成套设备；模块化现场总线控制直联式电子轴凹版印刷机；环保型数字化柔版印刷</t>
    </r>
    <r>
      <rPr>
        <sz val="10"/>
        <rFont val="Times New Roman"/>
        <family val="1"/>
      </rPr>
      <t>-</t>
    </r>
    <r>
      <rPr>
        <sz val="10"/>
        <rFont val="仿宋_GB2312"/>
        <family val="3"/>
      </rPr>
      <t>无溶剂复合连线机组。</t>
    </r>
  </si>
  <si>
    <r>
      <t>50000</t>
    </r>
    <r>
      <rPr>
        <sz val="10"/>
        <rFont val="仿宋_GB2312"/>
        <family val="3"/>
      </rPr>
      <t>万瓶</t>
    </r>
    <r>
      <rPr>
        <sz val="10"/>
        <rFont val="Times New Roman"/>
        <family val="1"/>
      </rPr>
      <t>/</t>
    </r>
    <r>
      <rPr>
        <sz val="10"/>
        <rFont val="仿宋_GB2312"/>
        <family val="3"/>
      </rPr>
      <t>时环保节能啤酒灌装生产线。</t>
    </r>
  </si>
  <si>
    <r>
      <t>建设</t>
    </r>
    <r>
      <rPr>
        <sz val="10"/>
        <rFont val="Times New Roman"/>
        <family val="1"/>
      </rPr>
      <t>“</t>
    </r>
    <r>
      <rPr>
        <sz val="10"/>
        <rFont val="仿宋_GB2312"/>
        <family val="3"/>
      </rPr>
      <t>高分子高智能高洁净塑料机械产业化示范基地</t>
    </r>
    <r>
      <rPr>
        <sz val="10"/>
        <rFont val="Times New Roman"/>
        <family val="1"/>
      </rPr>
      <t>”</t>
    </r>
    <r>
      <rPr>
        <sz val="10"/>
        <rFont val="仿宋_GB2312"/>
        <family val="3"/>
      </rPr>
      <t>项目</t>
    </r>
  </si>
  <si>
    <r>
      <t>形成产值</t>
    </r>
    <r>
      <rPr>
        <sz val="10"/>
        <rFont val="Times New Roman"/>
        <family val="1"/>
      </rPr>
      <t>20</t>
    </r>
    <r>
      <rPr>
        <sz val="10"/>
        <rFont val="仿宋_GB2312"/>
        <family val="3"/>
      </rPr>
      <t>亿元。</t>
    </r>
  </si>
  <si>
    <t xml:space="preserve">珠海市许继电气有限公司；
</t>
  </si>
  <si>
    <t>提供主站、终端、开关设备和通信的一揽子智能化产品解决方案。</t>
  </si>
  <si>
    <t>（二）汽车产业项目（13项）</t>
  </si>
  <si>
    <t>乘用车产能扩建及发动机项目</t>
  </si>
  <si>
    <r>
      <t>花都工厂乘用车产能（</t>
    </r>
    <r>
      <rPr>
        <sz val="10"/>
        <rFont val="Times New Roman"/>
        <family val="1"/>
      </rPr>
      <t>60</t>
    </r>
    <r>
      <rPr>
        <sz val="10"/>
        <rFont val="仿宋_GB2312"/>
        <family val="3"/>
      </rPr>
      <t>万辆）扩建及配套基础设施项目</t>
    </r>
  </si>
  <si>
    <r>
      <t>生产能力提升到</t>
    </r>
    <r>
      <rPr>
        <sz val="10"/>
        <rFont val="Times New Roman"/>
        <family val="1"/>
      </rPr>
      <t>60</t>
    </r>
    <r>
      <rPr>
        <sz val="10"/>
        <rFont val="仿宋_GB2312"/>
        <family val="3"/>
      </rPr>
      <t>万辆</t>
    </r>
    <r>
      <rPr>
        <sz val="10"/>
        <rFont val="Times New Roman"/>
        <family val="1"/>
      </rPr>
      <t>/</t>
    </r>
    <r>
      <rPr>
        <sz val="10"/>
        <rFont val="仿宋_GB2312"/>
        <family val="3"/>
      </rPr>
      <t>年，并建成与之配套的汽车零部件产业区、汽车贸易服务区、物流中心区、汽车研发区。</t>
    </r>
  </si>
  <si>
    <r>
      <t>年产</t>
    </r>
    <r>
      <rPr>
        <sz val="10"/>
        <rFont val="Times New Roman"/>
        <family val="1"/>
      </rPr>
      <t>48</t>
    </r>
    <r>
      <rPr>
        <sz val="10"/>
        <rFont val="仿宋_GB2312"/>
        <family val="3"/>
      </rPr>
      <t>万台发动机项目</t>
    </r>
  </si>
  <si>
    <r>
      <t>汽油发动机产能</t>
    </r>
    <r>
      <rPr>
        <sz val="10"/>
        <rFont val="Times New Roman"/>
        <family val="1"/>
      </rPr>
      <t>48</t>
    </r>
    <r>
      <rPr>
        <sz val="10"/>
        <rFont val="仿宋_GB2312"/>
        <family val="3"/>
      </rPr>
      <t>万台</t>
    </r>
    <r>
      <rPr>
        <sz val="10"/>
        <rFont val="Times New Roman"/>
        <family val="1"/>
      </rPr>
      <t>/</t>
    </r>
    <r>
      <rPr>
        <sz val="10"/>
        <rFont val="仿宋_GB2312"/>
        <family val="3"/>
      </rPr>
      <t>年。</t>
    </r>
  </si>
  <si>
    <t>自主品牌乘用车项目</t>
  </si>
  <si>
    <t>自主品牌研究基地及自主品牌汽车发动机</t>
  </si>
  <si>
    <t>汽车工程研究院基地建设与研发项目</t>
  </si>
  <si>
    <t>自主品牌汽车发动机研发平台建设项目</t>
  </si>
  <si>
    <t>项目主要建设一个发动机研发平台。</t>
  </si>
  <si>
    <t>日野汽车建设项目</t>
  </si>
  <si>
    <r>
      <t>生产</t>
    </r>
    <r>
      <rPr>
        <sz val="10"/>
        <rFont val="Times New Roman"/>
        <family val="1"/>
      </rPr>
      <t>700</t>
    </r>
    <r>
      <rPr>
        <sz val="10"/>
        <rFont val="仿宋_GB2312"/>
        <family val="3"/>
      </rPr>
      <t>系列重卡、轻卡和日野客车，并建设与之配套的零部件产业基地。</t>
    </r>
  </si>
  <si>
    <t>富华重工载重汽车零部件项目</t>
  </si>
  <si>
    <t>广东富华重工制造有限公司</t>
  </si>
  <si>
    <t>韶关比亚迪汽车基地建设项目</t>
  </si>
  <si>
    <r>
      <t>1.</t>
    </r>
    <r>
      <rPr>
        <sz val="10"/>
        <rFont val="仿宋_GB2312"/>
        <family val="3"/>
      </rPr>
      <t>建设中国规模最大、技术水平最高、功能最齐全的汽车试验场；</t>
    </r>
    <r>
      <rPr>
        <sz val="10"/>
        <rFont val="Times New Roman"/>
        <family val="1"/>
      </rPr>
      <t>2.</t>
    </r>
    <r>
      <rPr>
        <sz val="10"/>
        <rFont val="仿宋_GB2312"/>
        <family val="3"/>
      </rPr>
      <t>汽车二级及三级装配零部件的生产基地。</t>
    </r>
  </si>
  <si>
    <t>一汽大众南海项目</t>
  </si>
  <si>
    <t>一汽大众汽车有限公司</t>
  </si>
  <si>
    <r>
      <t>年产轿车</t>
    </r>
    <r>
      <rPr>
        <sz val="10"/>
        <rFont val="Times New Roman"/>
        <family val="1"/>
      </rPr>
      <t>30</t>
    </r>
    <r>
      <rPr>
        <sz val="10"/>
        <rFont val="仿宋_GB2312"/>
        <family val="3"/>
      </rPr>
      <t>万辆。</t>
    </r>
  </si>
  <si>
    <t>广本发动机项目</t>
  </si>
  <si>
    <r>
      <t>广汽本田年产</t>
    </r>
    <r>
      <rPr>
        <sz val="10"/>
        <rFont val="Times New Roman"/>
        <family val="1"/>
      </rPr>
      <t>20</t>
    </r>
    <r>
      <rPr>
        <sz val="10"/>
        <rFont val="仿宋_GB2312"/>
        <family val="3"/>
      </rPr>
      <t>万台汽油发动机项目及其配套设施项目</t>
    </r>
  </si>
  <si>
    <t>建设铸铝车间、机加车间、装配车间、研发中心及辅助生产部门，以及相应的厂房、公用、动力设施，并建设与之配套的零部件产业园。</t>
  </si>
  <si>
    <t>以提高压铸加工件产品精度和加工效率，使公司的汽车精密压铸加工件扩大生产规模。</t>
  </si>
  <si>
    <t>增加产品型号建设项目</t>
  </si>
  <si>
    <r>
      <t>本项目是在原</t>
    </r>
    <r>
      <rPr>
        <sz val="10"/>
        <rFont val="Times New Roman"/>
        <family val="1"/>
      </rPr>
      <t>AZ</t>
    </r>
    <r>
      <rPr>
        <sz val="10"/>
        <rFont val="仿宋_GB2312"/>
        <family val="3"/>
      </rPr>
      <t>型发动机基础上增加引进生产</t>
    </r>
    <r>
      <rPr>
        <sz val="10"/>
        <rFont val="Times New Roman"/>
        <family val="1"/>
      </rPr>
      <t>AR</t>
    </r>
    <r>
      <rPr>
        <sz val="10"/>
        <rFont val="仿宋_GB2312"/>
        <family val="3"/>
      </rPr>
      <t>型</t>
    </r>
    <r>
      <rPr>
        <sz val="10"/>
        <rFont val="Times New Roman"/>
        <family val="1"/>
      </rPr>
      <t>2.5L.2.7L</t>
    </r>
    <r>
      <rPr>
        <sz val="10"/>
        <rFont val="仿宋_GB2312"/>
        <family val="3"/>
      </rPr>
      <t>及混合动力发动机</t>
    </r>
  </si>
  <si>
    <r>
      <t>年产空调系统</t>
    </r>
    <r>
      <rPr>
        <sz val="10"/>
        <rFont val="Times New Roman"/>
        <family val="1"/>
      </rPr>
      <t>100</t>
    </r>
    <r>
      <rPr>
        <sz val="10"/>
        <rFont val="仿宋_GB2312"/>
        <family val="3"/>
      </rPr>
      <t>万套、中央空调冷凝器</t>
    </r>
    <r>
      <rPr>
        <sz val="10"/>
        <rFont val="Times New Roman"/>
        <family val="1"/>
      </rPr>
      <t>100</t>
    </r>
    <r>
      <rPr>
        <sz val="10"/>
        <rFont val="仿宋_GB2312"/>
        <family val="3"/>
      </rPr>
      <t>万台、压缩机</t>
    </r>
    <r>
      <rPr>
        <sz val="10"/>
        <rFont val="Times New Roman"/>
        <family val="1"/>
      </rPr>
      <t>50</t>
    </r>
    <r>
      <rPr>
        <sz val="10"/>
        <rFont val="仿宋_GB2312"/>
        <family val="3"/>
      </rPr>
      <t>万台、汽车水箱等各类汽车换热器</t>
    </r>
    <r>
      <rPr>
        <sz val="10"/>
        <rFont val="Times New Roman"/>
        <family val="1"/>
      </rPr>
      <t>300</t>
    </r>
    <r>
      <rPr>
        <sz val="10"/>
        <rFont val="仿宋_GB2312"/>
        <family val="3"/>
      </rPr>
      <t>万台。</t>
    </r>
  </si>
  <si>
    <t>项目成果将确立我国下一代液罐车的基本形态，提升自主品牌专用汽车的核心竞争力。</t>
  </si>
  <si>
    <t>（三）船舶工业项目（9项）</t>
  </si>
  <si>
    <t>中船集团修造船及柴油机项目</t>
  </si>
  <si>
    <t>广州龙穴造船基地一期工程</t>
  </si>
  <si>
    <r>
      <t>年造船</t>
    </r>
    <r>
      <rPr>
        <sz val="10"/>
        <rFont val="Times New Roman"/>
        <family val="1"/>
      </rPr>
      <t>358</t>
    </r>
    <r>
      <rPr>
        <sz val="10"/>
        <rFont val="仿宋_GB2312"/>
        <family val="3"/>
      </rPr>
      <t>万载重吨。</t>
    </r>
  </si>
  <si>
    <t>低速柴油机生产基地建设项目一期工程</t>
  </si>
  <si>
    <t>生产低速柴油机。</t>
  </si>
  <si>
    <t>中船集团海洋工程装备制造及修造船项目</t>
  </si>
  <si>
    <t>中国船舶工业集团公司</t>
  </si>
  <si>
    <t>规划造船能力为年产1000万载重吨，包括FPSO、30万吨大型油轮、超大型集装箱船等。</t>
  </si>
  <si>
    <t>深水海洋工程装备制造项目</t>
  </si>
  <si>
    <t>南沙小虎岛造船基地</t>
  </si>
  <si>
    <r>
      <t>年产游艇</t>
    </r>
    <r>
      <rPr>
        <sz val="10"/>
        <rFont val="Times New Roman"/>
        <family val="1"/>
      </rPr>
      <t>5000</t>
    </r>
    <r>
      <rPr>
        <sz val="10"/>
        <rFont val="仿宋_GB2312"/>
        <family val="3"/>
      </rPr>
      <t>艘</t>
    </r>
    <r>
      <rPr>
        <sz val="10"/>
        <rFont val="Times New Roman"/>
        <family val="1"/>
      </rPr>
      <t>,</t>
    </r>
    <r>
      <rPr>
        <sz val="10"/>
        <rFont val="仿宋_GB2312"/>
        <family val="3"/>
      </rPr>
      <t>销售收入</t>
    </r>
    <r>
      <rPr>
        <sz val="10"/>
        <rFont val="Times New Roman"/>
        <family val="1"/>
      </rPr>
      <t>50</t>
    </r>
    <r>
      <rPr>
        <sz val="10"/>
        <rFont val="仿宋_GB2312"/>
        <family val="3"/>
      </rPr>
      <t>亿元人民币。</t>
    </r>
  </si>
  <si>
    <t>高端海洋工程船及海洋装备研发。</t>
  </si>
  <si>
    <t>造船及配套项目</t>
  </si>
  <si>
    <r>
      <t>年造</t>
    </r>
    <r>
      <rPr>
        <sz val="10"/>
        <rFont val="Times New Roman"/>
        <family val="1"/>
      </rPr>
      <t>100</t>
    </r>
    <r>
      <rPr>
        <sz val="10"/>
        <rFont val="仿宋_GB2312"/>
        <family val="3"/>
      </rPr>
      <t>万载重吨高性能特种船。</t>
    </r>
  </si>
  <si>
    <t>新建船舶柴油机机体、曲轴等大型铸件项目</t>
  </si>
  <si>
    <r>
      <t>1.</t>
    </r>
    <r>
      <rPr>
        <sz val="10"/>
        <rFont val="仿宋_GB2312"/>
        <family val="3"/>
      </rPr>
      <t>新建厂房</t>
    </r>
    <r>
      <rPr>
        <sz val="10"/>
        <rFont val="Times New Roman"/>
        <family val="1"/>
      </rPr>
      <t>35000</t>
    </r>
    <r>
      <rPr>
        <sz val="10"/>
        <rFont val="仿宋_GB2312"/>
        <family val="3"/>
      </rPr>
      <t>平方米，建生产车间</t>
    </r>
    <r>
      <rPr>
        <sz val="10"/>
        <rFont val="Times New Roman"/>
        <family val="1"/>
      </rPr>
      <t>;    2.</t>
    </r>
    <r>
      <rPr>
        <sz val="10"/>
        <rFont val="仿宋_GB2312"/>
        <family val="3"/>
      </rPr>
      <t>增加关键工艺设备</t>
    </r>
    <r>
      <rPr>
        <sz val="10"/>
        <rFont val="Times New Roman"/>
        <family val="1"/>
      </rPr>
      <t>27</t>
    </r>
    <r>
      <rPr>
        <sz val="10"/>
        <rFont val="仿宋_GB2312"/>
        <family val="3"/>
      </rPr>
      <t>台</t>
    </r>
    <r>
      <rPr>
        <sz val="10"/>
        <rFont val="Times New Roman"/>
        <family val="1"/>
      </rPr>
      <t>,</t>
    </r>
    <r>
      <rPr>
        <sz val="10"/>
        <rFont val="仿宋_GB2312"/>
        <family val="3"/>
      </rPr>
      <t>组建全自动铸造流水线</t>
    </r>
    <r>
      <rPr>
        <sz val="10"/>
        <rFont val="Times New Roman"/>
        <family val="1"/>
      </rPr>
      <t>,</t>
    </r>
    <r>
      <rPr>
        <sz val="10"/>
        <rFont val="仿宋_GB2312"/>
        <family val="3"/>
      </rPr>
      <t>提高自动化水平。</t>
    </r>
  </si>
  <si>
    <t>丰顺船舶项目</t>
  </si>
  <si>
    <t>江门市丰顺船舶重工有限公司</t>
  </si>
  <si>
    <r>
      <t>年产总载重吨约</t>
    </r>
    <r>
      <rPr>
        <sz val="10"/>
        <rFont val="Times New Roman"/>
        <family val="1"/>
      </rPr>
      <t>60</t>
    </r>
    <r>
      <rPr>
        <sz val="10"/>
        <rFont val="仿宋_GB2312"/>
        <family val="3"/>
      </rPr>
      <t>万吨及船舶修理。</t>
    </r>
  </si>
  <si>
    <t>（四）石化产业项目（20项）</t>
  </si>
  <si>
    <t>中科合资广东炼油化工一体化项目及其相关配套项目</t>
  </si>
  <si>
    <t>中国石油化工股份有限公司、科威特石油国际有限公司</t>
  </si>
  <si>
    <r>
      <t>原油加工能力</t>
    </r>
    <r>
      <rPr>
        <sz val="10"/>
        <rFont val="Times New Roman"/>
        <family val="1"/>
      </rPr>
      <t xml:space="preserve">1500 </t>
    </r>
    <r>
      <rPr>
        <sz val="10"/>
        <rFont val="仿宋_GB2312"/>
        <family val="3"/>
      </rPr>
      <t>万吨</t>
    </r>
    <r>
      <rPr>
        <sz val="10"/>
        <rFont val="Times New Roman"/>
        <family val="1"/>
      </rPr>
      <t>/</t>
    </r>
    <r>
      <rPr>
        <sz val="10"/>
        <rFont val="仿宋_GB2312"/>
        <family val="3"/>
      </rPr>
      <t>年、乙烯生产能力</t>
    </r>
    <r>
      <rPr>
        <sz val="10"/>
        <rFont val="Times New Roman"/>
        <family val="1"/>
      </rPr>
      <t>100</t>
    </r>
    <r>
      <rPr>
        <sz val="10"/>
        <rFont val="仿宋_GB2312"/>
        <family val="3"/>
      </rPr>
      <t>万吨</t>
    </r>
    <r>
      <rPr>
        <sz val="10"/>
        <rFont val="Times New Roman"/>
        <family val="1"/>
      </rPr>
      <t>/</t>
    </r>
    <r>
      <rPr>
        <sz val="10"/>
        <rFont val="仿宋_GB2312"/>
        <family val="3"/>
      </rPr>
      <t>年及下游延伸环氧乙烷产业链、丙烯酸产业链、碳四产业链、芳烃产业链等配套项目。</t>
    </r>
  </si>
  <si>
    <r>
      <t>中委合资广东石化</t>
    </r>
    <r>
      <rPr>
        <sz val="10"/>
        <rFont val="Times New Roman"/>
        <family val="1"/>
      </rPr>
      <t>2000</t>
    </r>
    <r>
      <rPr>
        <sz val="10"/>
        <rFont val="仿宋_GB2312"/>
        <family val="3"/>
      </rPr>
      <t>万吨</t>
    </r>
    <r>
      <rPr>
        <sz val="10"/>
        <rFont val="Times New Roman"/>
        <family val="1"/>
      </rPr>
      <t>/</t>
    </r>
    <r>
      <rPr>
        <sz val="10"/>
        <rFont val="仿宋_GB2312"/>
        <family val="3"/>
      </rPr>
      <t>年重油加工工程</t>
    </r>
  </si>
  <si>
    <r>
      <t>原油加工能力</t>
    </r>
    <r>
      <rPr>
        <sz val="10"/>
        <rFont val="Times New Roman"/>
        <family val="1"/>
      </rPr>
      <t>2000</t>
    </r>
    <r>
      <rPr>
        <sz val="10"/>
        <rFont val="仿宋_GB2312"/>
        <family val="3"/>
      </rPr>
      <t>万吨</t>
    </r>
    <r>
      <rPr>
        <sz val="10"/>
        <rFont val="Times New Roman"/>
        <family val="1"/>
      </rPr>
      <t>/</t>
    </r>
    <r>
      <rPr>
        <sz val="10"/>
        <rFont val="仿宋_GB2312"/>
        <family val="3"/>
      </rPr>
      <t>年，产品主要包括汽油、柴油、航空煤油、液化气、工业硫磺、苯、混合二甲苯沥青等产品。</t>
    </r>
  </si>
  <si>
    <t>中海油惠州石化基地项目</t>
  </si>
  <si>
    <r>
      <t>惠州炼化二期</t>
    </r>
    <r>
      <rPr>
        <sz val="10"/>
        <rFont val="Times New Roman"/>
        <family val="1"/>
      </rPr>
      <t>2200</t>
    </r>
    <r>
      <rPr>
        <sz val="10"/>
        <rFont val="仿宋_GB2312"/>
        <family val="3"/>
      </rPr>
      <t>万吨</t>
    </r>
    <r>
      <rPr>
        <sz val="10"/>
        <rFont val="Times New Roman"/>
        <family val="1"/>
      </rPr>
      <t>/</t>
    </r>
    <r>
      <rPr>
        <sz val="10"/>
        <rFont val="仿宋_GB2312"/>
        <family val="3"/>
      </rPr>
      <t>年炼油改扩建及</t>
    </r>
    <r>
      <rPr>
        <sz val="10"/>
        <rFont val="Times New Roman"/>
        <family val="1"/>
      </rPr>
      <t>100</t>
    </r>
    <r>
      <rPr>
        <sz val="10"/>
        <rFont val="仿宋_GB2312"/>
        <family val="3"/>
      </rPr>
      <t>万吨</t>
    </r>
    <r>
      <rPr>
        <sz val="10"/>
        <rFont val="Times New Roman"/>
        <family val="1"/>
      </rPr>
      <t>/</t>
    </r>
    <r>
      <rPr>
        <sz val="10"/>
        <rFont val="仿宋_GB2312"/>
        <family val="3"/>
      </rPr>
      <t>年乙烯工程</t>
    </r>
  </si>
  <si>
    <r>
      <t>2200</t>
    </r>
    <r>
      <rPr>
        <sz val="10"/>
        <rFont val="仿宋_GB2312"/>
        <family val="3"/>
      </rPr>
      <t>万吨</t>
    </r>
    <r>
      <rPr>
        <sz val="10"/>
        <rFont val="Times New Roman"/>
        <family val="1"/>
      </rPr>
      <t>/</t>
    </r>
    <r>
      <rPr>
        <sz val="10"/>
        <rFont val="仿宋_GB2312"/>
        <family val="3"/>
      </rPr>
      <t>年炼油改扩建及</t>
    </r>
    <r>
      <rPr>
        <sz val="10"/>
        <rFont val="Times New Roman"/>
        <family val="1"/>
      </rPr>
      <t>100</t>
    </r>
    <r>
      <rPr>
        <sz val="10"/>
        <rFont val="仿宋_GB2312"/>
        <family val="3"/>
      </rPr>
      <t>万吨</t>
    </r>
    <r>
      <rPr>
        <sz val="10"/>
        <rFont val="Times New Roman"/>
        <family val="1"/>
      </rPr>
      <t>/</t>
    </r>
    <r>
      <rPr>
        <sz val="10"/>
        <rFont val="仿宋_GB2312"/>
        <family val="3"/>
      </rPr>
      <t>年乙烯工程。</t>
    </r>
  </si>
  <si>
    <r>
      <t>20</t>
    </r>
    <r>
      <rPr>
        <sz val="10"/>
        <rFont val="仿宋_GB2312"/>
        <family val="3"/>
      </rPr>
      <t>万吨</t>
    </r>
    <r>
      <rPr>
        <sz val="10"/>
        <rFont val="Times New Roman"/>
        <family val="1"/>
      </rPr>
      <t>/</t>
    </r>
    <r>
      <rPr>
        <sz val="10"/>
        <rFont val="仿宋_GB2312"/>
        <family val="3"/>
      </rPr>
      <t>年丙烯酸及酯项目</t>
    </r>
  </si>
  <si>
    <r>
      <t>40</t>
    </r>
    <r>
      <rPr>
        <sz val="10"/>
        <rFont val="仿宋_GB2312"/>
        <family val="3"/>
      </rPr>
      <t>万吨</t>
    </r>
    <r>
      <rPr>
        <sz val="10"/>
        <rFont val="Times New Roman"/>
        <family val="1"/>
      </rPr>
      <t>/</t>
    </r>
    <r>
      <rPr>
        <sz val="10"/>
        <rFont val="仿宋_GB2312"/>
        <family val="3"/>
      </rPr>
      <t>年加氢尾油综合利用项目</t>
    </r>
  </si>
  <si>
    <r>
      <t>项目利用惠州炼油项目</t>
    </r>
    <r>
      <rPr>
        <sz val="10"/>
        <rFont val="Times New Roman"/>
        <family val="1"/>
      </rPr>
      <t>400</t>
    </r>
    <r>
      <rPr>
        <sz val="10"/>
        <rFont val="仿宋_GB2312"/>
        <family val="3"/>
      </rPr>
      <t>万吨</t>
    </r>
    <r>
      <rPr>
        <sz val="10"/>
        <rFont val="Times New Roman"/>
        <family val="1"/>
      </rPr>
      <t>/</t>
    </r>
    <r>
      <rPr>
        <sz val="10"/>
        <rFont val="仿宋_GB2312"/>
        <family val="3"/>
      </rPr>
      <t>年高压加氢装置所副产的高压加氢尾油，生产</t>
    </r>
    <r>
      <rPr>
        <sz val="10"/>
        <rFont val="Times New Roman"/>
        <family val="1"/>
      </rPr>
      <t>60N</t>
    </r>
    <r>
      <rPr>
        <sz val="10"/>
        <rFont val="仿宋_GB2312"/>
        <family val="3"/>
      </rPr>
      <t>、</t>
    </r>
    <r>
      <rPr>
        <sz val="10"/>
        <rFont val="Times New Roman"/>
        <family val="1"/>
      </rPr>
      <t>150N</t>
    </r>
    <r>
      <rPr>
        <sz val="10"/>
        <rFont val="仿宋_GB2312"/>
        <family val="3"/>
      </rPr>
      <t>、</t>
    </r>
    <r>
      <rPr>
        <sz val="10"/>
        <rFont val="Times New Roman"/>
        <family val="1"/>
      </rPr>
      <t>220N</t>
    </r>
    <r>
      <rPr>
        <sz val="10"/>
        <rFont val="仿宋_GB2312"/>
        <family val="3"/>
      </rPr>
      <t>润滑油基础油等产品。</t>
    </r>
  </si>
  <si>
    <t>中石化茂名分公司油品质量扩建、合成橡胶、对二甲苯装置扩建工程</t>
  </si>
  <si>
    <r>
      <t>炼油能力从现有</t>
    </r>
    <r>
      <rPr>
        <sz val="10"/>
        <rFont val="Times New Roman"/>
        <family val="1"/>
      </rPr>
      <t>1350</t>
    </r>
    <r>
      <rPr>
        <sz val="10"/>
        <rFont val="仿宋_GB2312"/>
        <family val="3"/>
      </rPr>
      <t>万吨</t>
    </r>
    <r>
      <rPr>
        <sz val="10"/>
        <rFont val="Times New Roman"/>
        <family val="1"/>
      </rPr>
      <t>/</t>
    </r>
    <r>
      <rPr>
        <sz val="10"/>
        <rFont val="仿宋_GB2312"/>
        <family val="3"/>
      </rPr>
      <t>年扩建到</t>
    </r>
    <r>
      <rPr>
        <sz val="10"/>
        <rFont val="Times New Roman"/>
        <family val="1"/>
      </rPr>
      <t>1800</t>
    </r>
    <r>
      <rPr>
        <sz val="10"/>
        <rFont val="仿宋_GB2312"/>
        <family val="3"/>
      </rPr>
      <t>万吨</t>
    </r>
    <r>
      <rPr>
        <sz val="10"/>
        <rFont val="Times New Roman"/>
        <family val="1"/>
      </rPr>
      <t>/</t>
    </r>
    <r>
      <rPr>
        <sz val="10"/>
        <rFont val="仿宋_GB2312"/>
        <family val="3"/>
      </rPr>
      <t>年。</t>
    </r>
  </si>
  <si>
    <r>
      <t>8</t>
    </r>
    <r>
      <rPr>
        <sz val="10"/>
        <rFont val="仿宋_GB2312"/>
        <family val="3"/>
      </rPr>
      <t>万吨</t>
    </r>
    <r>
      <rPr>
        <sz val="10"/>
        <rFont val="Times New Roman"/>
        <family val="1"/>
      </rPr>
      <t>/</t>
    </r>
    <r>
      <rPr>
        <sz val="10"/>
        <rFont val="仿宋_GB2312"/>
        <family val="3"/>
      </rPr>
      <t>年高顺式顺丁橡胶。</t>
    </r>
  </si>
  <si>
    <t>产品质量升级、结构调整及环保治理。</t>
  </si>
  <si>
    <r>
      <t>30</t>
    </r>
    <r>
      <rPr>
        <sz val="10"/>
        <rFont val="仿宋_GB2312"/>
        <family val="3"/>
      </rPr>
      <t>万吨</t>
    </r>
    <r>
      <rPr>
        <sz val="10"/>
        <rFont val="Times New Roman"/>
        <family val="1"/>
      </rPr>
      <t>/</t>
    </r>
    <r>
      <rPr>
        <sz val="10"/>
        <rFont val="仿宋_GB2312"/>
        <family val="3"/>
      </rPr>
      <t>年</t>
    </r>
    <r>
      <rPr>
        <sz val="10"/>
        <rFont val="Times New Roman"/>
        <family val="1"/>
      </rPr>
      <t>ABS</t>
    </r>
    <r>
      <rPr>
        <sz val="10"/>
        <rFont val="仿宋_GB2312"/>
        <family val="3"/>
      </rPr>
      <t>项目</t>
    </r>
  </si>
  <si>
    <r>
      <t>30</t>
    </r>
    <r>
      <rPr>
        <sz val="10"/>
        <rFont val="仿宋_GB2312"/>
        <family val="3"/>
      </rPr>
      <t>万吨</t>
    </r>
    <r>
      <rPr>
        <sz val="10"/>
        <rFont val="Times New Roman"/>
        <family val="1"/>
      </rPr>
      <t>/</t>
    </r>
    <r>
      <rPr>
        <sz val="10"/>
        <rFont val="仿宋_GB2312"/>
        <family val="3"/>
      </rPr>
      <t>年</t>
    </r>
    <r>
      <rPr>
        <sz val="10"/>
        <rFont val="Times New Roman"/>
        <family val="1"/>
      </rPr>
      <t>ABS</t>
    </r>
    <r>
      <rPr>
        <sz val="10"/>
        <rFont val="仿宋_GB2312"/>
        <family val="3"/>
      </rPr>
      <t>。</t>
    </r>
  </si>
  <si>
    <r>
      <t>从华轮公司番禺厂移地搬迁</t>
    </r>
    <r>
      <rPr>
        <sz val="10"/>
        <rFont val="Times New Roman"/>
        <family val="1"/>
      </rPr>
      <t>130</t>
    </r>
    <r>
      <rPr>
        <sz val="10"/>
        <rFont val="仿宋_GB2312"/>
        <family val="3"/>
      </rPr>
      <t>万套的生产设备并对设备进行淘汰更新、升级改造，并增购</t>
    </r>
    <r>
      <rPr>
        <sz val="10"/>
        <rFont val="Times New Roman"/>
        <family val="1"/>
      </rPr>
      <t>70</t>
    </r>
    <r>
      <rPr>
        <sz val="10"/>
        <rFont val="仿宋_GB2312"/>
        <family val="3"/>
      </rPr>
      <t>万套具国际水准的先进工艺设备和满足生产的配套工程。</t>
    </r>
  </si>
  <si>
    <r>
      <t>项目竣工投产后，年产值约</t>
    </r>
    <r>
      <rPr>
        <sz val="10"/>
        <rFont val="Times New Roman"/>
        <family val="1"/>
      </rPr>
      <t>50</t>
    </r>
    <r>
      <rPr>
        <sz val="10"/>
        <rFont val="仿宋_GB2312"/>
        <family val="3"/>
      </rPr>
      <t>亿元人民币，年税费约</t>
    </r>
    <r>
      <rPr>
        <sz val="10"/>
        <rFont val="Times New Roman"/>
        <family val="1"/>
      </rPr>
      <t>12416.6</t>
    </r>
    <r>
      <rPr>
        <sz val="10"/>
        <rFont val="仿宋_GB2312"/>
        <family val="3"/>
      </rPr>
      <t>万元。</t>
    </r>
  </si>
  <si>
    <r>
      <t>扩建</t>
    </r>
    <r>
      <rPr>
        <sz val="10"/>
        <rFont val="Times New Roman"/>
        <family val="1"/>
      </rPr>
      <t>10</t>
    </r>
    <r>
      <rPr>
        <sz val="10"/>
        <rFont val="仿宋_GB2312"/>
        <family val="3"/>
      </rPr>
      <t>万吨</t>
    </r>
    <r>
      <rPr>
        <sz val="10"/>
        <rFont val="Times New Roman"/>
        <family val="1"/>
      </rPr>
      <t>/</t>
    </r>
    <r>
      <rPr>
        <sz val="10"/>
        <rFont val="仿宋_GB2312"/>
        <family val="3"/>
      </rPr>
      <t>年溶液丁苯橡胶。</t>
    </r>
  </si>
  <si>
    <r>
      <t>年产</t>
    </r>
    <r>
      <rPr>
        <sz val="10"/>
        <rFont val="Times New Roman"/>
        <family val="1"/>
      </rPr>
      <t>20000</t>
    </r>
    <r>
      <rPr>
        <sz val="10"/>
        <rFont val="仿宋_GB2312"/>
        <family val="3"/>
      </rPr>
      <t>万罐气雾剂类产品、高端建筑节能材料项目</t>
    </r>
  </si>
  <si>
    <r>
      <t>年产</t>
    </r>
    <r>
      <rPr>
        <sz val="10"/>
        <rFont val="Times New Roman"/>
        <family val="1"/>
      </rPr>
      <t>20000</t>
    </r>
    <r>
      <rPr>
        <sz val="10"/>
        <rFont val="仿宋_GB2312"/>
        <family val="3"/>
      </rPr>
      <t>万罐气雾剂类产品、高端建筑节能材料。</t>
    </r>
  </si>
  <si>
    <t>开展现代中草药日化产品、健康产品产业园建设。</t>
  </si>
  <si>
    <t>主要生产中空玻璃密封胶、太阳能电器密封胶、汽车免垫片胶等节能环保新材料。</t>
  </si>
  <si>
    <r>
      <t>年产</t>
    </r>
    <r>
      <rPr>
        <sz val="10"/>
        <rFont val="Times New Roman"/>
        <family val="1"/>
      </rPr>
      <t>MES</t>
    </r>
    <r>
      <rPr>
        <sz val="10"/>
        <rFont val="仿宋_GB2312"/>
        <family val="3"/>
      </rPr>
      <t>环保型洗衣粉</t>
    </r>
    <r>
      <rPr>
        <sz val="10"/>
        <rFont val="Times New Roman"/>
        <family val="1"/>
      </rPr>
      <t>50</t>
    </r>
    <r>
      <rPr>
        <sz val="10"/>
        <rFont val="仿宋_GB2312"/>
        <family val="3"/>
      </rPr>
      <t>万吨、液体洗涤剂</t>
    </r>
    <r>
      <rPr>
        <sz val="10"/>
        <rFont val="Times New Roman"/>
        <family val="1"/>
      </rPr>
      <t>/</t>
    </r>
    <r>
      <rPr>
        <sz val="10"/>
        <rFont val="仿宋_GB2312"/>
        <family val="3"/>
      </rPr>
      <t>个人护理产品</t>
    </r>
    <r>
      <rPr>
        <sz val="10"/>
        <rFont val="Times New Roman"/>
        <family val="1"/>
      </rPr>
      <t>50</t>
    </r>
    <r>
      <rPr>
        <sz val="10"/>
        <rFont val="仿宋_GB2312"/>
        <family val="3"/>
      </rPr>
      <t>万吨。</t>
    </r>
  </si>
  <si>
    <r>
      <t>10</t>
    </r>
    <r>
      <rPr>
        <sz val="10"/>
        <rFont val="仿宋_GB2312"/>
        <family val="3"/>
      </rPr>
      <t>万吨</t>
    </r>
    <r>
      <rPr>
        <sz val="10"/>
        <rFont val="Times New Roman"/>
        <family val="1"/>
      </rPr>
      <t>/</t>
    </r>
    <r>
      <rPr>
        <sz val="10"/>
        <rFont val="仿宋_GB2312"/>
        <family val="3"/>
      </rPr>
      <t>年乙酸仲丁酯装置</t>
    </r>
  </si>
  <si>
    <r>
      <t>10</t>
    </r>
    <r>
      <rPr>
        <sz val="10"/>
        <rFont val="仿宋_GB2312"/>
        <family val="3"/>
      </rPr>
      <t>万吨</t>
    </r>
    <r>
      <rPr>
        <sz val="10"/>
        <rFont val="Times New Roman"/>
        <family val="1"/>
      </rPr>
      <t>/</t>
    </r>
    <r>
      <rPr>
        <sz val="10"/>
        <rFont val="仿宋_GB2312"/>
        <family val="3"/>
      </rPr>
      <t>年乙酸仲丁酯。</t>
    </r>
  </si>
  <si>
    <r>
      <t>两个年产</t>
    </r>
    <r>
      <rPr>
        <sz val="10"/>
        <rFont val="Times New Roman"/>
        <family val="1"/>
      </rPr>
      <t>2</t>
    </r>
    <r>
      <rPr>
        <sz val="10"/>
        <rFont val="仿宋_GB2312"/>
        <family val="3"/>
      </rPr>
      <t>万吨的高分子树脂合成厂、一个年产</t>
    </r>
    <r>
      <rPr>
        <sz val="10"/>
        <rFont val="Times New Roman"/>
        <family val="1"/>
      </rPr>
      <t>5000</t>
    </r>
    <r>
      <rPr>
        <sz val="10"/>
        <rFont val="仿宋_GB2312"/>
        <family val="3"/>
      </rPr>
      <t>吨的汽车涂料厂，一个国家级企业技术中心。</t>
    </r>
  </si>
  <si>
    <r>
      <t>销售额达</t>
    </r>
    <r>
      <rPr>
        <sz val="10"/>
        <rFont val="Times New Roman"/>
        <family val="1"/>
      </rPr>
      <t>5-10</t>
    </r>
    <r>
      <rPr>
        <sz val="10"/>
        <rFont val="仿宋_GB2312"/>
        <family val="3"/>
      </rPr>
      <t>亿元，税收额净增长达到</t>
    </r>
    <r>
      <rPr>
        <sz val="10"/>
        <rFont val="Times New Roman"/>
        <family val="1"/>
      </rPr>
      <t>1.3-2</t>
    </r>
    <r>
      <rPr>
        <sz val="10"/>
        <rFont val="仿宋_GB2312"/>
        <family val="3"/>
      </rPr>
      <t>亿元。</t>
    </r>
  </si>
  <si>
    <r>
      <t>实现每年</t>
    </r>
    <r>
      <rPr>
        <sz val="10"/>
        <rFont val="Times New Roman"/>
        <family val="1"/>
      </rPr>
      <t>25000</t>
    </r>
    <r>
      <rPr>
        <sz val="10"/>
        <rFont val="仿宋_GB2312"/>
        <family val="3"/>
      </rPr>
      <t>万元的销售额。</t>
    </r>
  </si>
  <si>
    <r>
      <t>年产</t>
    </r>
    <r>
      <rPr>
        <sz val="10"/>
        <rFont val="Times New Roman"/>
        <family val="1"/>
      </rPr>
      <t>5</t>
    </r>
    <r>
      <rPr>
        <sz val="10"/>
        <rFont val="仿宋_GB2312"/>
        <family val="3"/>
      </rPr>
      <t>万吨环氧乙氧基化系列产品。</t>
    </r>
  </si>
  <si>
    <t>（五）钢铁产业项目（5项）</t>
  </si>
  <si>
    <t>广钢环保迁建项目及其配套项目</t>
  </si>
  <si>
    <t>产品结构优化和调整，重点发展建筑钢材等产品。</t>
  </si>
  <si>
    <r>
      <t>年产</t>
    </r>
    <r>
      <rPr>
        <sz val="10"/>
        <rFont val="Times New Roman"/>
        <family val="1"/>
      </rPr>
      <t>180</t>
    </r>
    <r>
      <rPr>
        <sz val="10"/>
        <rFont val="仿宋_GB2312"/>
        <family val="3"/>
      </rPr>
      <t>万吨冷轧薄板。</t>
    </r>
  </si>
  <si>
    <r>
      <t>年生产能力</t>
    </r>
    <r>
      <rPr>
        <sz val="10"/>
        <rFont val="Times New Roman"/>
        <family val="1"/>
      </rPr>
      <t>85</t>
    </r>
    <r>
      <rPr>
        <sz val="10"/>
        <rFont val="仿宋_GB2312"/>
        <family val="3"/>
      </rPr>
      <t>万吨。</t>
    </r>
  </si>
  <si>
    <r>
      <t>年产</t>
    </r>
    <r>
      <rPr>
        <sz val="10"/>
        <rFont val="Times New Roman"/>
        <family val="1"/>
      </rPr>
      <t>5</t>
    </r>
    <r>
      <rPr>
        <sz val="10"/>
        <rFont val="仿宋_GB2312"/>
        <family val="3"/>
      </rPr>
      <t>万吨镍合金及配套加工项目</t>
    </r>
  </si>
  <si>
    <r>
      <t>全部投产后实现年收入达</t>
    </r>
    <r>
      <rPr>
        <sz val="10"/>
        <rFont val="Times New Roman"/>
        <family val="1"/>
      </rPr>
      <t>300</t>
    </r>
    <r>
      <rPr>
        <sz val="10"/>
        <rFont val="仿宋_GB2312"/>
        <family val="3"/>
      </rPr>
      <t>亿元。</t>
    </r>
  </si>
  <si>
    <t>（一）金融业项目（12项）</t>
  </si>
  <si>
    <r>
      <t>该项目主要是</t>
    </r>
    <r>
      <rPr>
        <sz val="10"/>
        <rFont val="Times New Roman"/>
        <family val="1"/>
      </rPr>
      <t>1.5-3</t>
    </r>
    <r>
      <rPr>
        <sz val="10"/>
        <rFont val="仿宋_GB2312"/>
        <family val="3"/>
      </rPr>
      <t>兆瓦、</t>
    </r>
    <r>
      <rPr>
        <sz val="10"/>
        <rFont val="Times New Roman"/>
        <family val="1"/>
      </rPr>
      <t>4-6</t>
    </r>
    <r>
      <rPr>
        <sz val="10"/>
        <rFont val="仿宋_GB2312"/>
        <family val="3"/>
      </rPr>
      <t>兆瓦风力发电整机及配套叶片、电控柜、发电机等部件的开发设计与制造；建设相应生产厂房、实验室、检测中心等。</t>
    </r>
  </si>
  <si>
    <r>
      <t>年产</t>
    </r>
    <r>
      <rPr>
        <sz val="10"/>
        <rFont val="Times New Roman"/>
        <family val="1"/>
      </rPr>
      <t>±800KV</t>
    </r>
    <r>
      <rPr>
        <sz val="10"/>
        <rFont val="仿宋_GB2312"/>
        <family val="3"/>
      </rPr>
      <t>特高压直流输电线路用</t>
    </r>
    <r>
      <rPr>
        <sz val="10"/>
        <rFont val="Times New Roman"/>
        <family val="1"/>
      </rPr>
      <t>JL/G3A-900/40-72/7</t>
    </r>
    <r>
      <rPr>
        <sz val="10"/>
        <rFont val="仿宋_GB2312"/>
        <family val="3"/>
      </rPr>
      <t>型钢芯铝绞线</t>
    </r>
    <r>
      <rPr>
        <sz val="10"/>
        <rFont val="Times New Roman"/>
        <family val="1"/>
      </rPr>
      <t>60000</t>
    </r>
    <r>
      <rPr>
        <sz val="10"/>
        <rFont val="仿宋_GB2312"/>
        <family val="3"/>
      </rPr>
      <t>吨。</t>
    </r>
  </si>
  <si>
    <r>
      <t>承担</t>
    </r>
    <r>
      <rPr>
        <sz val="10"/>
        <rFont val="Times New Roman"/>
        <family val="1"/>
      </rPr>
      <t>220KV</t>
    </r>
    <r>
      <rPr>
        <sz val="10"/>
        <rFont val="仿宋_GB2312"/>
        <family val="3"/>
      </rPr>
      <t>和</t>
    </r>
    <r>
      <rPr>
        <sz val="10"/>
        <rFont val="Times New Roman"/>
        <family val="1"/>
      </rPr>
      <t>500KV</t>
    </r>
    <r>
      <rPr>
        <sz val="10"/>
        <rFont val="仿宋_GB2312"/>
        <family val="3"/>
      </rPr>
      <t>系列超高压电缆附件等共性产品的试验与研究。</t>
    </r>
  </si>
  <si>
    <r>
      <t>形成每年可开发</t>
    </r>
    <r>
      <rPr>
        <sz val="10"/>
        <rFont val="Times New Roman"/>
        <family val="1"/>
      </rPr>
      <t>2~3</t>
    </r>
    <r>
      <rPr>
        <sz val="10"/>
        <rFont val="仿宋_GB2312"/>
        <family val="3"/>
      </rPr>
      <t>款产品的研发能力。</t>
    </r>
  </si>
  <si>
    <r>
      <t>建设一套</t>
    </r>
    <r>
      <rPr>
        <sz val="10"/>
        <rFont val="Times New Roman"/>
        <family val="1"/>
      </rPr>
      <t>3</t>
    </r>
    <r>
      <rPr>
        <sz val="10"/>
        <rFont val="仿宋_GB2312"/>
        <family val="3"/>
      </rPr>
      <t>万吨</t>
    </r>
    <r>
      <rPr>
        <sz val="10"/>
        <rFont val="Times New Roman"/>
        <family val="1"/>
      </rPr>
      <t>/</t>
    </r>
    <r>
      <rPr>
        <sz val="10"/>
        <rFont val="仿宋_GB2312"/>
        <family val="3"/>
      </rPr>
      <t>年裂解汽油苯乙烯抽提装置，生产苯乙烯</t>
    </r>
    <r>
      <rPr>
        <sz val="10"/>
        <rFont val="仿宋_GB2312"/>
        <family val="3"/>
      </rPr>
      <t>。</t>
    </r>
  </si>
  <si>
    <r>
      <t>年产</t>
    </r>
    <r>
      <rPr>
        <sz val="10"/>
        <rFont val="Times New Roman"/>
        <family val="1"/>
      </rPr>
      <t>500</t>
    </r>
    <r>
      <rPr>
        <sz val="10"/>
        <rFont val="仿宋_GB2312"/>
        <family val="3"/>
      </rPr>
      <t>万吨精品钢材。</t>
    </r>
  </si>
  <si>
    <r>
      <t>2010-2011</t>
    </r>
    <r>
      <rPr>
        <sz val="10"/>
        <rFont val="仿宋_GB2312"/>
        <family val="3"/>
      </rPr>
      <t>年投入资金</t>
    </r>
    <r>
      <rPr>
        <sz val="10"/>
        <rFont val="Times New Roman"/>
        <family val="1"/>
      </rPr>
      <t>5000</t>
    </r>
    <r>
      <rPr>
        <sz val="10"/>
        <rFont val="仿宋_GB2312"/>
        <family val="3"/>
      </rPr>
      <t>万元，建设银联卡、网上银行、新开网点等；</t>
    </r>
    <r>
      <rPr>
        <sz val="10"/>
        <rFont val="Times New Roman"/>
        <family val="1"/>
      </rPr>
      <t>2012-2015</t>
    </r>
    <r>
      <rPr>
        <sz val="10"/>
        <rFont val="仿宋_GB2312"/>
        <family val="3"/>
      </rPr>
      <t>年投入资金</t>
    </r>
    <r>
      <rPr>
        <sz val="10"/>
        <rFont val="Times New Roman"/>
        <family val="1"/>
      </rPr>
      <t>3000</t>
    </r>
    <r>
      <rPr>
        <sz val="10"/>
        <rFont val="仿宋_GB2312"/>
        <family val="3"/>
      </rPr>
      <t>万元，完善升级各项系统。</t>
    </r>
  </si>
  <si>
    <r>
      <t>建设</t>
    </r>
    <r>
      <rPr>
        <sz val="10"/>
        <rFont val="仿宋_GB2312"/>
        <family val="3"/>
      </rPr>
      <t>功能区大楼和</t>
    </r>
    <r>
      <rPr>
        <sz val="10"/>
        <rFont val="仿宋_GB2312"/>
        <family val="3"/>
      </rPr>
      <t>产品体验区大楼作为缤果动漫创作中心及周边产品研发中心。</t>
    </r>
  </si>
  <si>
    <r>
      <t>建设</t>
    </r>
    <r>
      <rPr>
        <sz val="10"/>
        <rFont val="仿宋_GB2312"/>
        <family val="3"/>
      </rPr>
      <t>建筑面积</t>
    </r>
    <r>
      <rPr>
        <sz val="10"/>
        <rFont val="Times New Roman"/>
        <family val="1"/>
      </rPr>
      <t>5.2</t>
    </r>
    <r>
      <rPr>
        <sz val="10"/>
        <rFont val="仿宋_GB2312"/>
        <family val="3"/>
      </rPr>
      <t>万平方米的动漫大厦。</t>
    </r>
  </si>
  <si>
    <r>
      <t>总建筑面积</t>
    </r>
    <r>
      <rPr>
        <sz val="10"/>
        <rFont val="Times New Roman"/>
        <family val="1"/>
      </rPr>
      <t>5000</t>
    </r>
    <r>
      <rPr>
        <sz val="10"/>
        <rFont val="仿宋_GB2312"/>
        <family val="3"/>
      </rPr>
      <t>平方米，建设中国玉都玉文化展览馆、产品鉴定检测站、阳美翡翠玉雕电子信息平台等。</t>
    </r>
  </si>
  <si>
    <t>建设国际会议中心、主题公园、大型体育公园、生态森林公园、休闲度假庄园、欧洲风情小镇等项目。</t>
  </si>
  <si>
    <t>建设客家文化产业园、生态文化园、宗教文化园、婚礼文化园、度假文化园等。</t>
  </si>
  <si>
    <t>广东客天下旅游产业园有限公司（与中旅集团合作）</t>
  </si>
  <si>
    <t>保护开发丹霞山景区。实施国家遗产地保护项目、丹霞山防火通道工程、环境整治首期工程等项目。</t>
  </si>
  <si>
    <t>建设重离子治疗示范中心、医用技术研究院、质子治疗中心和中山大学肿瘤防治中心新院区等。</t>
  </si>
  <si>
    <t>建设总部大楼、财务公司、生产基地并布局大型商用空调、高端净水设备、节能电器、高效能环保压缩机等生产基地，销售结算中心。</t>
  </si>
  <si>
    <r>
      <t>采用新冷媒</t>
    </r>
    <r>
      <rPr>
        <sz val="10"/>
        <rFont val="Times New Roman"/>
        <family val="1"/>
      </rPr>
      <t>R410A</t>
    </r>
    <r>
      <rPr>
        <sz val="10"/>
        <rFont val="仿宋_GB2312"/>
        <family val="3"/>
      </rPr>
      <t>作为制冷剂，将新增</t>
    </r>
    <r>
      <rPr>
        <sz val="10"/>
        <rFont val="Times New Roman"/>
        <family val="1"/>
      </rPr>
      <t>4</t>
    </r>
    <r>
      <rPr>
        <sz val="10"/>
        <rFont val="仿宋_GB2312"/>
        <family val="3"/>
      </rPr>
      <t>条高能效环保空调压缩机生产线，产品减少了（</t>
    </r>
    <r>
      <rPr>
        <sz val="10"/>
        <rFont val="Times New Roman"/>
        <family val="1"/>
      </rPr>
      <t>ODS</t>
    </r>
    <r>
      <rPr>
        <sz val="10"/>
        <rFont val="仿宋_GB2312"/>
        <family val="3"/>
      </rPr>
      <t>）的排放。</t>
    </r>
  </si>
  <si>
    <r>
      <t>微波能产值将超过</t>
    </r>
    <r>
      <rPr>
        <sz val="10"/>
        <rFont val="Times New Roman"/>
        <family val="1"/>
      </rPr>
      <t>150</t>
    </r>
    <r>
      <rPr>
        <sz val="10"/>
        <rFont val="仿宋_GB2312"/>
        <family val="3"/>
      </rPr>
      <t>亿元。高光效长寿命的节能产品的研发和制造，预计</t>
    </r>
    <r>
      <rPr>
        <sz val="10"/>
        <rFont val="Times New Roman"/>
        <family val="1"/>
      </rPr>
      <t>2014</t>
    </r>
    <r>
      <rPr>
        <sz val="10"/>
        <rFont val="仿宋_GB2312"/>
        <family val="3"/>
      </rPr>
      <t>年可实现产值</t>
    </r>
    <r>
      <rPr>
        <sz val="10"/>
        <rFont val="Times New Roman"/>
        <family val="1"/>
      </rPr>
      <t>50</t>
    </r>
    <r>
      <rPr>
        <sz val="10"/>
        <rFont val="仿宋_GB2312"/>
        <family val="3"/>
      </rPr>
      <t>亿元。饮水净化主要产品年产能</t>
    </r>
    <r>
      <rPr>
        <sz val="10"/>
        <rFont val="Times New Roman"/>
        <family val="1"/>
      </rPr>
      <t>690</t>
    </r>
    <r>
      <rPr>
        <sz val="10"/>
        <rFont val="仿宋_GB2312"/>
        <family val="3"/>
      </rPr>
      <t>万台</t>
    </r>
    <r>
      <rPr>
        <sz val="10"/>
        <rFont val="Times New Roman"/>
        <family val="1"/>
      </rPr>
      <t>/</t>
    </r>
    <r>
      <rPr>
        <sz val="10"/>
        <rFont val="仿宋_GB2312"/>
        <family val="3"/>
      </rPr>
      <t>年。</t>
    </r>
  </si>
  <si>
    <r>
      <t>对智能控制、静音电机、快速发热技术、电加热新材料等基础技术进行攻关。投产后高端西式小家电年生产能力达</t>
    </r>
    <r>
      <rPr>
        <sz val="10"/>
        <rFont val="Times New Roman"/>
        <family val="1"/>
      </rPr>
      <t>800</t>
    </r>
    <r>
      <rPr>
        <sz val="10"/>
        <rFont val="仿宋_GB2312"/>
        <family val="3"/>
      </rPr>
      <t>万台，销售收入</t>
    </r>
    <r>
      <rPr>
        <sz val="10"/>
        <rFont val="Times New Roman"/>
        <family val="1"/>
      </rPr>
      <t>83000</t>
    </r>
    <r>
      <rPr>
        <sz val="10"/>
        <rFont val="仿宋_GB2312"/>
        <family val="3"/>
      </rPr>
      <t>万元。</t>
    </r>
  </si>
  <si>
    <r>
      <t>对现有的电机生产线进行技术改造。建成投产后，可实现年产</t>
    </r>
    <r>
      <rPr>
        <sz val="10"/>
        <rFont val="Times New Roman"/>
        <family val="1"/>
      </rPr>
      <t>200</t>
    </r>
    <r>
      <rPr>
        <sz val="10"/>
        <rFont val="仿宋_GB2312"/>
        <family val="3"/>
      </rPr>
      <t>万套高能效家用空调的电机配套。</t>
    </r>
  </si>
  <si>
    <r>
      <t>一期项目建设一条以国内外废纸为主要原料的大型新闻纸生产线，可生产</t>
    </r>
    <r>
      <rPr>
        <sz val="10"/>
        <rFont val="Times New Roman"/>
        <family val="1"/>
      </rPr>
      <t>38-45</t>
    </r>
    <r>
      <rPr>
        <sz val="10"/>
        <rFont val="仿宋_GB2312"/>
        <family val="3"/>
      </rPr>
      <t>克</t>
    </r>
    <r>
      <rPr>
        <sz val="10"/>
        <rFont val="Times New Roman"/>
        <family val="1"/>
      </rPr>
      <t>/</t>
    </r>
    <r>
      <rPr>
        <sz val="10"/>
        <rFont val="仿宋_GB2312"/>
        <family val="3"/>
      </rPr>
      <t>平米的低克重新闻纸。年销售收入约</t>
    </r>
    <r>
      <rPr>
        <sz val="10"/>
        <rFont val="Times New Roman"/>
        <family val="1"/>
      </rPr>
      <t>15.6</t>
    </r>
    <r>
      <rPr>
        <sz val="10"/>
        <rFont val="仿宋_GB2312"/>
        <family val="3"/>
      </rPr>
      <t>亿元，利税约</t>
    </r>
    <r>
      <rPr>
        <sz val="10"/>
        <rFont val="Times New Roman"/>
        <family val="1"/>
      </rPr>
      <t>2.3</t>
    </r>
    <r>
      <rPr>
        <sz val="10"/>
        <rFont val="仿宋_GB2312"/>
        <family val="3"/>
      </rPr>
      <t>亿元。</t>
    </r>
  </si>
  <si>
    <r>
      <t>本项目将年生产特种功能包装纸材</t>
    </r>
    <r>
      <rPr>
        <sz val="10"/>
        <rFont val="Times New Roman"/>
        <family val="1"/>
      </rPr>
      <t>4.5</t>
    </r>
    <r>
      <rPr>
        <sz val="10"/>
        <rFont val="仿宋_GB2312"/>
        <family val="3"/>
      </rPr>
      <t>万吨，实现年产值</t>
    </r>
    <r>
      <rPr>
        <sz val="10"/>
        <rFont val="Times New Roman"/>
        <family val="1"/>
      </rPr>
      <t>9.2</t>
    </r>
    <r>
      <rPr>
        <sz val="10"/>
        <rFont val="仿宋_GB2312"/>
        <family val="3"/>
      </rPr>
      <t>亿元、销售额</t>
    </r>
    <r>
      <rPr>
        <sz val="10"/>
        <rFont val="Times New Roman"/>
        <family val="1"/>
      </rPr>
      <t>9</t>
    </r>
    <r>
      <rPr>
        <sz val="10"/>
        <rFont val="仿宋_GB2312"/>
        <family val="3"/>
      </rPr>
      <t>亿元。</t>
    </r>
  </si>
  <si>
    <r>
      <t>扩产瓶装矿泉水</t>
    </r>
    <r>
      <rPr>
        <sz val="10"/>
        <rFont val="Times New Roman"/>
        <family val="1"/>
      </rPr>
      <t>50</t>
    </r>
    <r>
      <rPr>
        <sz val="10"/>
        <rFont val="仿宋_GB2312"/>
        <family val="3"/>
      </rPr>
      <t>万吨，扩产后生产总规模</t>
    </r>
    <r>
      <rPr>
        <sz val="10"/>
        <rFont val="Times New Roman"/>
        <family val="1"/>
      </rPr>
      <t>110</t>
    </r>
    <r>
      <rPr>
        <sz val="10"/>
        <rFont val="仿宋_GB2312"/>
        <family val="3"/>
      </rPr>
      <t>万吨。</t>
    </r>
  </si>
  <si>
    <r>
      <t>购置全自动鸡精、鸡粉生产线二条、检验仪器等先进设备</t>
    </r>
    <r>
      <rPr>
        <sz val="10"/>
        <rFont val="Times New Roman"/>
        <family val="1"/>
      </rPr>
      <t>6</t>
    </r>
    <r>
      <rPr>
        <sz val="10"/>
        <rFont val="仿宋_GB2312"/>
        <family val="3"/>
      </rPr>
      <t>台，建设污水处理站。</t>
    </r>
  </si>
  <si>
    <r>
      <t>引进世界上一流设备，有豪迈电子锯，全自动四端封，</t>
    </r>
    <r>
      <rPr>
        <sz val="10"/>
        <rFont val="Times New Roman"/>
        <family val="1"/>
      </rPr>
      <t>5</t>
    </r>
    <r>
      <rPr>
        <sz val="10"/>
        <rFont val="仿宋_GB2312"/>
        <family val="3"/>
      </rPr>
      <t>轴</t>
    </r>
    <r>
      <rPr>
        <sz val="10"/>
        <rFont val="Times New Roman"/>
        <family val="1"/>
      </rPr>
      <t>CNC</t>
    </r>
    <r>
      <rPr>
        <sz val="10"/>
        <rFont val="仿宋_GB2312"/>
        <family val="3"/>
      </rPr>
      <t>控制加工中心等意大利、德国进口设备。</t>
    </r>
  </si>
  <si>
    <r>
      <t>产品为</t>
    </r>
    <r>
      <rPr>
        <sz val="10"/>
        <rFont val="Times New Roman"/>
        <family val="1"/>
      </rPr>
      <t>304</t>
    </r>
    <r>
      <rPr>
        <sz val="10"/>
        <rFont val="仿宋_GB2312"/>
        <family val="3"/>
      </rPr>
      <t>材质的不锈钢水龙头和高品质水槽。经过努力有望成为全球最大不锈钢水龙头和水槽制造厂。</t>
    </r>
  </si>
  <si>
    <r>
      <t>建设</t>
    </r>
    <r>
      <rPr>
        <sz val="10"/>
        <rFont val="Times New Roman"/>
        <family val="1"/>
      </rPr>
      <t>2</t>
    </r>
    <r>
      <rPr>
        <sz val="10"/>
        <rFont val="仿宋_GB2312"/>
        <family val="3"/>
      </rPr>
      <t>条日产</t>
    </r>
    <r>
      <rPr>
        <sz val="10"/>
        <rFont val="Times New Roman"/>
        <family val="1"/>
      </rPr>
      <t>4500</t>
    </r>
    <r>
      <rPr>
        <sz val="10"/>
        <rFont val="仿宋_GB2312"/>
        <family val="3"/>
      </rPr>
      <t>吨熟料水泥生产线带</t>
    </r>
    <r>
      <rPr>
        <sz val="10"/>
        <rFont val="Times New Roman"/>
        <family val="1"/>
      </rPr>
      <t>18MW</t>
    </r>
    <r>
      <rPr>
        <sz val="10"/>
        <rFont val="仿宋_GB2312"/>
        <family val="3"/>
      </rPr>
      <t>纯低温余热发电机组。年产熟料</t>
    </r>
    <r>
      <rPr>
        <sz val="10"/>
        <rFont val="Times New Roman"/>
        <family val="1"/>
      </rPr>
      <t>139</t>
    </r>
    <r>
      <rPr>
        <sz val="10"/>
        <rFont val="仿宋_GB2312"/>
        <family val="3"/>
      </rPr>
      <t>万吨，年产水泥</t>
    </r>
    <r>
      <rPr>
        <sz val="10"/>
        <rFont val="Times New Roman"/>
        <family val="1"/>
      </rPr>
      <t>200</t>
    </r>
    <r>
      <rPr>
        <sz val="10"/>
        <rFont val="仿宋_GB2312"/>
        <family val="3"/>
      </rPr>
      <t>万吨。</t>
    </r>
  </si>
  <si>
    <t>已具备一套成熟的高岭土加工工艺，将淘洗后的粗矿，对其进行一系列物理化学加工，从而提高各方面性质。</t>
  </si>
  <si>
    <t>采用大吨位压机以及水平送坯垫技术的新型布料成型设备。</t>
  </si>
  <si>
    <r>
      <t>优质柚果种植基地建设：</t>
    </r>
    <r>
      <rPr>
        <sz val="10"/>
        <rFont val="Times New Roman"/>
        <family val="1"/>
      </rPr>
      <t xml:space="preserve"> </t>
    </r>
    <r>
      <rPr>
        <sz val="10"/>
        <rFont val="仿宋_GB2312"/>
        <family val="3"/>
      </rPr>
      <t>建设</t>
    </r>
    <r>
      <rPr>
        <sz val="10"/>
        <rFont val="Times New Roman"/>
        <family val="1"/>
      </rPr>
      <t>“</t>
    </r>
    <r>
      <rPr>
        <sz val="10"/>
        <rFont val="仿宋_GB2312"/>
        <family val="3"/>
      </rPr>
      <t>奥兰柚、可口柚和红肉蜜柚</t>
    </r>
    <r>
      <rPr>
        <sz val="10"/>
        <rFont val="Times New Roman"/>
        <family val="1"/>
      </rPr>
      <t>”</t>
    </r>
    <r>
      <rPr>
        <sz val="10"/>
        <rFont val="仿宋_GB2312"/>
        <family val="3"/>
      </rPr>
      <t>标准化种植基地。总投资</t>
    </r>
    <r>
      <rPr>
        <sz val="10"/>
        <rFont val="Times New Roman"/>
        <family val="1"/>
      </rPr>
      <t>1.04</t>
    </r>
    <r>
      <rPr>
        <sz val="10"/>
        <rFont val="仿宋_GB2312"/>
        <family val="3"/>
      </rPr>
      <t>亿元。其中：优质柚果种植基地建设需投入</t>
    </r>
    <r>
      <rPr>
        <sz val="10"/>
        <rFont val="Times New Roman"/>
        <family val="1"/>
      </rPr>
      <t>0.4</t>
    </r>
    <r>
      <rPr>
        <sz val="10"/>
        <rFont val="仿宋_GB2312"/>
        <family val="3"/>
      </rPr>
      <t>亿元；加工厂建设需投入</t>
    </r>
    <r>
      <rPr>
        <sz val="10"/>
        <rFont val="Times New Roman"/>
        <family val="1"/>
      </rPr>
      <t>0.3</t>
    </r>
    <r>
      <rPr>
        <sz val="10"/>
        <rFont val="仿宋_GB2312"/>
        <family val="3"/>
      </rPr>
      <t>亿元；培育新品种种苗需投入</t>
    </r>
    <r>
      <rPr>
        <sz val="10"/>
        <rFont val="Times New Roman"/>
        <family val="1"/>
      </rPr>
      <t>0.04</t>
    </r>
    <r>
      <rPr>
        <sz val="10"/>
        <rFont val="仿宋_GB2312"/>
        <family val="3"/>
      </rPr>
      <t>亿元；用于柚果收购、出口贸易需流动资金</t>
    </r>
    <r>
      <rPr>
        <sz val="10"/>
        <rFont val="Times New Roman"/>
        <family val="1"/>
      </rPr>
      <t>3000</t>
    </r>
    <r>
      <rPr>
        <sz val="10"/>
        <rFont val="仿宋_GB2312"/>
        <family val="3"/>
      </rPr>
      <t>万元。</t>
    </r>
  </si>
  <si>
    <r>
      <t>1.</t>
    </r>
    <r>
      <rPr>
        <sz val="10"/>
        <rFont val="仿宋_GB2312"/>
        <family val="3"/>
      </rPr>
      <t>建设检测中心平台。</t>
    </r>
    <r>
      <rPr>
        <sz val="10"/>
        <rFont val="Times New Roman"/>
        <family val="1"/>
      </rPr>
      <t>2.</t>
    </r>
    <r>
      <rPr>
        <sz val="10"/>
        <rFont val="仿宋_GB2312"/>
        <family val="3"/>
      </rPr>
      <t>建立茶叶安全优质生产核心示范区。</t>
    </r>
    <r>
      <rPr>
        <sz val="10"/>
        <rFont val="Times New Roman"/>
        <family val="1"/>
      </rPr>
      <t>3.</t>
    </r>
    <r>
      <rPr>
        <sz val="10"/>
        <rFont val="仿宋_GB2312"/>
        <family val="3"/>
      </rPr>
      <t>建立示范加工厂。</t>
    </r>
    <r>
      <rPr>
        <sz val="10"/>
        <rFont val="Times New Roman"/>
        <family val="1"/>
      </rPr>
      <t>4.</t>
    </r>
    <r>
      <rPr>
        <sz val="10"/>
        <rFont val="仿宋_GB2312"/>
        <family val="3"/>
      </rPr>
      <t>共建</t>
    </r>
    <r>
      <rPr>
        <sz val="10"/>
        <rFont val="Times New Roman"/>
        <family val="1"/>
      </rPr>
      <t>4</t>
    </r>
    <r>
      <rPr>
        <sz val="10"/>
        <rFont val="仿宋_GB2312"/>
        <family val="3"/>
      </rPr>
      <t>个生态环境质量监测点。</t>
    </r>
  </si>
  <si>
    <r>
      <t xml:space="preserve">1. </t>
    </r>
    <r>
      <rPr>
        <sz val="10"/>
        <rFont val="仿宋_GB2312"/>
        <family val="3"/>
      </rPr>
      <t>金针菇、真姬菇菌株选育和栽培关键技术研究</t>
    </r>
    <r>
      <rPr>
        <sz val="10"/>
        <rFont val="Times New Roman"/>
        <family val="1"/>
      </rPr>
      <t>;2.</t>
    </r>
    <r>
      <rPr>
        <sz val="10"/>
        <rFont val="仿宋_GB2312"/>
        <family val="3"/>
      </rPr>
      <t>建设年产</t>
    </r>
    <r>
      <rPr>
        <sz val="10"/>
        <rFont val="Times New Roman"/>
        <family val="1"/>
      </rPr>
      <t>4500</t>
    </r>
    <r>
      <rPr>
        <sz val="10"/>
        <rFont val="仿宋_GB2312"/>
        <family val="3"/>
      </rPr>
      <t>吨鲜金针菇和</t>
    </r>
    <r>
      <rPr>
        <sz val="10"/>
        <rFont val="Times New Roman"/>
        <family val="1"/>
      </rPr>
      <t>5700</t>
    </r>
    <r>
      <rPr>
        <sz val="10"/>
        <rFont val="仿宋_GB2312"/>
        <family val="3"/>
      </rPr>
      <t>吨鲜真姬菇的标准化、规模化栽培示范区。</t>
    </r>
    <r>
      <rPr>
        <sz val="10"/>
        <rFont val="Times New Roman"/>
        <family val="1"/>
      </rPr>
      <t xml:space="preserve">3. </t>
    </r>
    <r>
      <rPr>
        <sz val="10"/>
        <rFont val="仿宋_GB2312"/>
        <family val="3"/>
      </rPr>
      <t>利用金针菇和真姬菇开发深加工产品</t>
    </r>
    <r>
      <rPr>
        <sz val="10"/>
        <rFont val="Times New Roman"/>
        <family val="1"/>
      </rPr>
      <t>1</t>
    </r>
    <r>
      <rPr>
        <sz val="10"/>
        <rFont val="仿宋_GB2312"/>
        <family val="3"/>
      </rPr>
      <t>－</t>
    </r>
    <r>
      <rPr>
        <sz val="10"/>
        <rFont val="Times New Roman"/>
        <family val="1"/>
      </rPr>
      <t>2</t>
    </r>
    <r>
      <rPr>
        <sz val="10"/>
        <rFont val="仿宋_GB2312"/>
        <family val="3"/>
      </rPr>
      <t>个，延长食用菌产业链。</t>
    </r>
  </si>
  <si>
    <r>
      <t>1.</t>
    </r>
    <r>
      <rPr>
        <sz val="10"/>
        <rFont val="仿宋_GB2312"/>
        <family val="3"/>
      </rPr>
      <t>家禽育种技术</t>
    </r>
    <r>
      <rPr>
        <sz val="10"/>
        <rFont val="Times New Roman"/>
        <family val="1"/>
      </rPr>
      <t>:</t>
    </r>
    <r>
      <rPr>
        <sz val="10"/>
        <rFont val="仿宋_GB2312"/>
        <family val="3"/>
      </rPr>
      <t>常规育种技术</t>
    </r>
    <r>
      <rPr>
        <sz val="10"/>
        <rFont val="Times New Roman"/>
        <family val="1"/>
      </rPr>
      <t>+</t>
    </r>
    <r>
      <rPr>
        <sz val="10"/>
        <rFont val="仿宋_GB2312"/>
        <family val="3"/>
      </rPr>
      <t>分子育种技术。</t>
    </r>
    <r>
      <rPr>
        <sz val="10"/>
        <rFont val="Times New Roman"/>
        <family val="1"/>
      </rPr>
      <t>2.</t>
    </r>
    <r>
      <rPr>
        <sz val="10"/>
        <rFont val="仿宋_GB2312"/>
        <family val="3"/>
      </rPr>
      <t>配套技术。</t>
    </r>
  </si>
  <si>
    <r>
      <t>1.</t>
    </r>
    <r>
      <rPr>
        <sz val="10"/>
        <rFont val="仿宋_GB2312"/>
        <family val="3"/>
      </rPr>
      <t>建设年出栏</t>
    </r>
    <r>
      <rPr>
        <sz val="10"/>
        <rFont val="Times New Roman"/>
        <family val="1"/>
      </rPr>
      <t>20000</t>
    </r>
    <r>
      <rPr>
        <sz val="10"/>
        <rFont val="仿宋_GB2312"/>
        <family val="3"/>
      </rPr>
      <t>头优质种猪、</t>
    </r>
    <r>
      <rPr>
        <sz val="10"/>
        <rFont val="Times New Roman"/>
        <family val="1"/>
      </rPr>
      <t>40000</t>
    </r>
    <r>
      <rPr>
        <sz val="10"/>
        <rFont val="仿宋_GB2312"/>
        <family val="3"/>
      </rPr>
      <t>头优质商品猪的良种猪繁育基地；</t>
    </r>
    <r>
      <rPr>
        <sz val="10"/>
        <rFont val="Times New Roman"/>
        <family val="1"/>
      </rPr>
      <t>2.</t>
    </r>
    <r>
      <rPr>
        <sz val="10"/>
        <rFont val="仿宋_GB2312"/>
        <family val="3"/>
      </rPr>
      <t>建设无公害商品猪养殖厂与</t>
    </r>
    <r>
      <rPr>
        <sz val="10"/>
        <rFont val="Times New Roman"/>
        <family val="1"/>
      </rPr>
      <t>10</t>
    </r>
    <r>
      <rPr>
        <sz val="10"/>
        <rFont val="仿宋_GB2312"/>
        <family val="3"/>
      </rPr>
      <t>个养殖小区；</t>
    </r>
    <r>
      <rPr>
        <sz val="10"/>
        <rFont val="Times New Roman"/>
        <family val="1"/>
      </rPr>
      <t>3.</t>
    </r>
    <r>
      <rPr>
        <sz val="10"/>
        <rFont val="仿宋_GB2312"/>
        <family val="3"/>
      </rPr>
      <t>新建</t>
    </r>
    <r>
      <rPr>
        <sz val="10"/>
        <rFont val="Times New Roman"/>
        <family val="1"/>
      </rPr>
      <t>1800</t>
    </r>
    <r>
      <rPr>
        <sz val="10"/>
        <rFont val="仿宋_GB2312"/>
        <family val="3"/>
      </rPr>
      <t>㎡屠宰车间、待宰栏，新增新型屠宰生产线与冷链设备；</t>
    </r>
    <r>
      <rPr>
        <sz val="10"/>
        <rFont val="Times New Roman"/>
        <family val="1"/>
      </rPr>
      <t>4.</t>
    </r>
    <r>
      <rPr>
        <sz val="10"/>
        <rFont val="仿宋_GB2312"/>
        <family val="3"/>
      </rPr>
      <t>建设无公害猪肉配送与销售系统。</t>
    </r>
  </si>
  <si>
    <r>
      <t>1.</t>
    </r>
    <r>
      <rPr>
        <sz val="10"/>
        <rFont val="仿宋_GB2312"/>
        <family val="3"/>
      </rPr>
      <t>由存栏蛋鸡</t>
    </r>
    <r>
      <rPr>
        <sz val="10"/>
        <rFont val="Times New Roman"/>
        <family val="1"/>
      </rPr>
      <t>65</t>
    </r>
    <r>
      <rPr>
        <sz val="10"/>
        <rFont val="仿宋_GB2312"/>
        <family val="3"/>
      </rPr>
      <t>万只，</t>
    </r>
    <r>
      <rPr>
        <sz val="10"/>
        <rFont val="Times New Roman"/>
        <family val="1"/>
      </rPr>
      <t>5</t>
    </r>
    <r>
      <rPr>
        <sz val="10"/>
        <rFont val="仿宋_GB2312"/>
        <family val="3"/>
      </rPr>
      <t>年内扩建到存栏</t>
    </r>
    <r>
      <rPr>
        <sz val="10"/>
        <rFont val="Times New Roman"/>
        <family val="1"/>
      </rPr>
      <t>150</t>
    </r>
    <r>
      <rPr>
        <sz val="10"/>
        <rFont val="仿宋_GB2312"/>
        <family val="3"/>
      </rPr>
      <t>万只。</t>
    </r>
    <r>
      <rPr>
        <sz val="10"/>
        <rFont val="Times New Roman"/>
        <family val="1"/>
      </rPr>
      <t>2.</t>
    </r>
    <r>
      <rPr>
        <sz val="10"/>
        <rFont val="仿宋_GB2312"/>
        <family val="3"/>
      </rPr>
      <t>新建鸡舍约</t>
    </r>
    <r>
      <rPr>
        <sz val="10"/>
        <rFont val="Times New Roman"/>
        <family val="1"/>
      </rPr>
      <t>9</t>
    </r>
    <r>
      <rPr>
        <sz val="10"/>
        <rFont val="仿宋_GB2312"/>
        <family val="3"/>
      </rPr>
      <t>万平方米。</t>
    </r>
    <r>
      <rPr>
        <sz val="10"/>
        <rFont val="Times New Roman"/>
        <family val="1"/>
      </rPr>
      <t>3.</t>
    </r>
    <r>
      <rPr>
        <sz val="10"/>
        <rFont val="仿宋_GB2312"/>
        <family val="3"/>
      </rPr>
      <t>购置蛋鸡笼约</t>
    </r>
    <r>
      <rPr>
        <sz val="10"/>
        <rFont val="Times New Roman"/>
        <family val="1"/>
      </rPr>
      <t>1</t>
    </r>
    <r>
      <rPr>
        <sz val="10"/>
        <rFont val="仿宋_GB2312"/>
        <family val="3"/>
      </rPr>
      <t>万组。</t>
    </r>
    <r>
      <rPr>
        <sz val="10"/>
        <rFont val="Times New Roman"/>
        <family val="1"/>
      </rPr>
      <t>4.</t>
    </r>
    <r>
      <rPr>
        <sz val="10"/>
        <rFont val="仿宋_GB2312"/>
        <family val="3"/>
      </rPr>
      <t>新建日产</t>
    </r>
    <r>
      <rPr>
        <sz val="10"/>
        <rFont val="Times New Roman"/>
        <family val="1"/>
      </rPr>
      <t>150</t>
    </r>
    <r>
      <rPr>
        <sz val="10"/>
        <rFont val="仿宋_GB2312"/>
        <family val="3"/>
      </rPr>
      <t>吨大型饲料厂一个和配套仓库</t>
    </r>
    <r>
      <rPr>
        <sz val="10"/>
        <rFont val="Times New Roman"/>
        <family val="1"/>
      </rPr>
      <t>4000</t>
    </r>
    <r>
      <rPr>
        <sz val="10"/>
        <rFont val="仿宋_GB2312"/>
        <family val="3"/>
      </rPr>
      <t>平方米。</t>
    </r>
  </si>
  <si>
    <r>
      <t>1.</t>
    </r>
    <r>
      <rPr>
        <sz val="10"/>
        <rFont val="仿宋_GB2312"/>
        <family val="3"/>
      </rPr>
      <t>建造</t>
    </r>
    <r>
      <rPr>
        <sz val="10"/>
        <rFont val="Times New Roman"/>
        <family val="1"/>
      </rPr>
      <t>60</t>
    </r>
    <r>
      <rPr>
        <sz val="10"/>
        <rFont val="仿宋_GB2312"/>
        <family val="3"/>
      </rPr>
      <t>艘大型钢质超低温金枪鱼延绳钓船、大型拖网和灯光围网渔船，建立海外远洋渔业基地。</t>
    </r>
    <r>
      <rPr>
        <sz val="10"/>
        <rFont val="Times New Roman"/>
        <family val="1"/>
      </rPr>
      <t>2.</t>
    </r>
    <r>
      <rPr>
        <sz val="10"/>
        <rFont val="仿宋_GB2312"/>
        <family val="3"/>
      </rPr>
      <t>建设海产品加工基地。</t>
    </r>
  </si>
  <si>
    <r>
      <t>1.</t>
    </r>
    <r>
      <rPr>
        <sz val="10"/>
        <rFont val="仿宋_GB2312"/>
        <family val="3"/>
      </rPr>
      <t>建设标准化养殖池塘</t>
    </r>
    <r>
      <rPr>
        <sz val="10"/>
        <rFont val="Times New Roman"/>
        <family val="1"/>
      </rPr>
      <t>2000</t>
    </r>
    <r>
      <rPr>
        <sz val="10"/>
        <rFont val="仿宋_GB2312"/>
        <family val="3"/>
      </rPr>
      <t>亩；</t>
    </r>
    <r>
      <rPr>
        <sz val="10"/>
        <rFont val="Times New Roman"/>
        <family val="1"/>
      </rPr>
      <t>2.</t>
    </r>
    <r>
      <rPr>
        <sz val="10"/>
        <rFont val="仿宋_GB2312"/>
        <family val="3"/>
      </rPr>
      <t>建设工厂化育苗车间</t>
    </r>
    <r>
      <rPr>
        <sz val="10"/>
        <rFont val="Times New Roman"/>
        <family val="1"/>
      </rPr>
      <t>5000</t>
    </r>
    <r>
      <rPr>
        <sz val="10"/>
        <rFont val="仿宋_GB2312"/>
        <family val="3"/>
      </rPr>
      <t>平方米；</t>
    </r>
    <r>
      <rPr>
        <sz val="10"/>
        <rFont val="Times New Roman"/>
        <family val="1"/>
      </rPr>
      <t>3.</t>
    </r>
    <r>
      <rPr>
        <sz val="10"/>
        <rFont val="仿宋_GB2312"/>
        <family val="3"/>
      </rPr>
      <t>配置现代化管理、生产设备仪器；</t>
    </r>
    <r>
      <rPr>
        <sz val="10"/>
        <rFont val="Times New Roman"/>
        <family val="1"/>
      </rPr>
      <t>4.</t>
    </r>
    <r>
      <rPr>
        <sz val="10"/>
        <rFont val="仿宋_GB2312"/>
        <family val="3"/>
      </rPr>
      <t>制定优质罗非鱼繁育与养殖技术标准。</t>
    </r>
  </si>
  <si>
    <r>
      <t>1.</t>
    </r>
    <r>
      <rPr>
        <sz val="10"/>
        <rFont val="仿宋_GB2312"/>
        <family val="3"/>
      </rPr>
      <t>利用低龄马氏珠母贝进行超厚层珍珠培育的研究；</t>
    </r>
    <r>
      <rPr>
        <sz val="10"/>
        <rFont val="Times New Roman"/>
        <family val="1"/>
      </rPr>
      <t>2.</t>
    </r>
    <r>
      <rPr>
        <sz val="10"/>
        <rFont val="仿宋_GB2312"/>
        <family val="3"/>
      </rPr>
      <t>企鹅珍珠贝一体两用育珠技术研究；</t>
    </r>
    <r>
      <rPr>
        <sz val="10"/>
        <rFont val="Times New Roman"/>
        <family val="1"/>
      </rPr>
      <t>3.</t>
    </r>
    <r>
      <rPr>
        <sz val="10"/>
        <rFont val="仿宋_GB2312"/>
        <family val="3"/>
      </rPr>
      <t>淡水大型优质高档游离珍珠培育技术研究；</t>
    </r>
    <r>
      <rPr>
        <sz val="10"/>
        <rFont val="Times New Roman"/>
        <family val="1"/>
      </rPr>
      <t>4.</t>
    </r>
    <r>
      <rPr>
        <sz val="10"/>
        <rFont val="仿宋_GB2312"/>
        <family val="3"/>
      </rPr>
      <t>进行珍珠贝壳和珍珠贝肉高值化加工技术研究。</t>
    </r>
  </si>
  <si>
    <r>
      <t>1.</t>
    </r>
    <r>
      <rPr>
        <sz val="10"/>
        <rFont val="仿宋_GB2312"/>
        <family val="3"/>
      </rPr>
      <t>油茶种植基地项目建设。</t>
    </r>
    <r>
      <rPr>
        <sz val="10"/>
        <rFont val="Times New Roman"/>
        <family val="1"/>
      </rPr>
      <t>2.</t>
    </r>
    <r>
      <rPr>
        <sz val="10"/>
        <rFont val="仿宋_GB2312"/>
        <family val="3"/>
      </rPr>
      <t>油茶苗圃基地项目建设。</t>
    </r>
    <r>
      <rPr>
        <sz val="10"/>
        <rFont val="Times New Roman"/>
        <family val="1"/>
      </rPr>
      <t>3.</t>
    </r>
    <r>
      <rPr>
        <sz val="10"/>
        <rFont val="仿宋_GB2312"/>
        <family val="3"/>
      </rPr>
      <t>油茶加工厂项目建设。</t>
    </r>
  </si>
  <si>
    <r>
      <t>5</t>
    </r>
    <r>
      <rPr>
        <sz val="10"/>
        <rFont val="仿宋_GB2312"/>
        <family val="3"/>
      </rPr>
      <t>万亩油茶基地、年加工山茶籽</t>
    </r>
    <r>
      <rPr>
        <sz val="10"/>
        <rFont val="Times New Roman"/>
        <family val="1"/>
      </rPr>
      <t>1</t>
    </r>
    <r>
      <rPr>
        <sz val="10"/>
        <rFont val="仿宋_GB2312"/>
        <family val="3"/>
      </rPr>
      <t>万吨，山茶油</t>
    </r>
    <r>
      <rPr>
        <sz val="10"/>
        <rFont val="Times New Roman"/>
        <family val="1"/>
      </rPr>
      <t>2000</t>
    </r>
    <r>
      <rPr>
        <sz val="10"/>
        <rFont val="仿宋_GB2312"/>
        <family val="3"/>
      </rPr>
      <t>吨，茶籽粕</t>
    </r>
    <r>
      <rPr>
        <sz val="10"/>
        <rFont val="Times New Roman"/>
        <family val="1"/>
      </rPr>
      <t>1.5</t>
    </r>
    <r>
      <rPr>
        <sz val="10"/>
        <rFont val="仿宋_GB2312"/>
        <family val="3"/>
      </rPr>
      <t>万吨。</t>
    </r>
  </si>
  <si>
    <t>主要种植降香黄檀，印度檀香，非洲桃花心木，白木香等珍贵树种。</t>
  </si>
  <si>
    <r>
      <t>1.</t>
    </r>
    <r>
      <rPr>
        <sz val="10"/>
        <rFont val="仿宋_GB2312"/>
        <family val="3"/>
      </rPr>
      <t>营造油茶林面积：</t>
    </r>
    <r>
      <rPr>
        <sz val="10"/>
        <rFont val="Times New Roman"/>
        <family val="1"/>
      </rPr>
      <t>10000</t>
    </r>
    <r>
      <rPr>
        <sz val="10"/>
        <rFont val="仿宋_GB2312"/>
        <family val="3"/>
      </rPr>
      <t>公顷。</t>
    </r>
    <r>
      <rPr>
        <sz val="10"/>
        <rFont val="Times New Roman"/>
        <family val="1"/>
      </rPr>
      <t xml:space="preserve"> 2.</t>
    </r>
    <r>
      <rPr>
        <sz val="10"/>
        <rFont val="仿宋_GB2312"/>
        <family val="3"/>
      </rPr>
      <t>油茶林达产后单位面积油茶鲜果产量达到</t>
    </r>
    <r>
      <rPr>
        <sz val="10"/>
        <rFont val="Times New Roman"/>
        <family val="1"/>
      </rPr>
      <t>13500</t>
    </r>
    <r>
      <rPr>
        <sz val="10"/>
        <rFont val="仿宋_GB2312"/>
        <family val="3"/>
      </rPr>
      <t>千克</t>
    </r>
    <r>
      <rPr>
        <sz val="10"/>
        <rFont val="Times New Roman"/>
        <family val="1"/>
      </rPr>
      <t>/</t>
    </r>
    <r>
      <rPr>
        <sz val="10"/>
        <rFont val="仿宋_GB2312"/>
        <family val="3"/>
      </rPr>
      <t>公顷，年总产量达到</t>
    </r>
    <r>
      <rPr>
        <sz val="10"/>
        <rFont val="Times New Roman"/>
        <family val="1"/>
      </rPr>
      <t>135000</t>
    </r>
    <r>
      <rPr>
        <sz val="10"/>
        <rFont val="仿宋_GB2312"/>
        <family val="3"/>
      </rPr>
      <t>吨，年产值</t>
    </r>
    <r>
      <rPr>
        <sz val="10"/>
        <rFont val="Times New Roman"/>
        <family val="1"/>
      </rPr>
      <t>54000</t>
    </r>
    <r>
      <rPr>
        <sz val="10"/>
        <rFont val="仿宋_GB2312"/>
        <family val="3"/>
      </rPr>
      <t>万元。</t>
    </r>
  </si>
  <si>
    <r>
      <t>1.</t>
    </r>
    <r>
      <rPr>
        <sz val="10"/>
        <rFont val="仿宋_GB2312"/>
        <family val="3"/>
      </rPr>
      <t>投资</t>
    </r>
    <r>
      <rPr>
        <sz val="10"/>
        <rFont val="Times New Roman"/>
        <family val="1"/>
      </rPr>
      <t>1</t>
    </r>
    <r>
      <rPr>
        <sz val="10"/>
        <rFont val="仿宋_GB2312"/>
        <family val="3"/>
      </rPr>
      <t>亿港元新建广东喜得佳食品有限公司。</t>
    </r>
    <r>
      <rPr>
        <sz val="10"/>
        <rFont val="Times New Roman"/>
        <family val="1"/>
      </rPr>
      <t xml:space="preserve"> 2.</t>
    </r>
    <r>
      <rPr>
        <sz val="10"/>
        <rFont val="仿宋_GB2312"/>
        <family val="3"/>
      </rPr>
      <t>产品以海崇畜牧发展有限公司加工出口冰鲜猪肉为主要原材料配制经高温蒸、煮、炸、快速冷冻冷藏。</t>
    </r>
    <r>
      <rPr>
        <sz val="10"/>
        <rFont val="Times New Roman"/>
        <family val="1"/>
      </rPr>
      <t>3.</t>
    </r>
    <r>
      <rPr>
        <sz val="10"/>
        <rFont val="仿宋_GB2312"/>
        <family val="3"/>
      </rPr>
      <t>主要采用进口不锈钢设备和国内先进生产设施制作而成。</t>
    </r>
  </si>
  <si>
    <t>1.对虾饲料的生产和销售。2.流水网箱建设。3.水产品养殖加工出口物流项目建设。</t>
  </si>
  <si>
    <r>
      <t xml:space="preserve"> 1.</t>
    </r>
    <r>
      <rPr>
        <sz val="10"/>
        <rFont val="仿宋_GB2312"/>
        <family val="3"/>
      </rPr>
      <t>无菌生产车间，</t>
    </r>
    <r>
      <rPr>
        <sz val="10"/>
        <rFont val="Times New Roman"/>
        <family val="1"/>
      </rPr>
      <t>2.</t>
    </r>
    <r>
      <rPr>
        <sz val="10"/>
        <rFont val="仿宋_GB2312"/>
        <family val="3"/>
      </rPr>
      <t>水果精深加工研发中心，</t>
    </r>
    <r>
      <rPr>
        <sz val="10"/>
        <rFont val="Times New Roman"/>
        <family val="1"/>
      </rPr>
      <t>3.</t>
    </r>
    <r>
      <rPr>
        <sz val="10"/>
        <rFont val="仿宋_GB2312"/>
        <family val="3"/>
      </rPr>
      <t>引进先进生产设备，</t>
    </r>
    <r>
      <rPr>
        <sz val="10"/>
        <rFont val="Times New Roman"/>
        <family val="1"/>
      </rPr>
      <t>4.</t>
    </r>
    <r>
      <rPr>
        <sz val="10"/>
        <rFont val="仿宋_GB2312"/>
        <family val="3"/>
      </rPr>
      <t>信息网络中心，</t>
    </r>
    <r>
      <rPr>
        <sz val="10"/>
        <rFont val="Times New Roman"/>
        <family val="1"/>
      </rPr>
      <t>5.</t>
    </r>
    <r>
      <rPr>
        <sz val="10"/>
        <rFont val="仿宋_GB2312"/>
        <family val="3"/>
      </rPr>
      <t>名优水果种植基地</t>
    </r>
    <r>
      <rPr>
        <sz val="10"/>
        <rFont val="Times New Roman"/>
        <family val="1"/>
      </rPr>
      <t>2</t>
    </r>
    <r>
      <rPr>
        <sz val="10"/>
        <rFont val="仿宋_GB2312"/>
        <family val="3"/>
      </rPr>
      <t>万亩。</t>
    </r>
  </si>
  <si>
    <r>
      <t xml:space="preserve"> </t>
    </r>
    <r>
      <rPr>
        <sz val="10"/>
        <rFont val="仿宋_GB2312"/>
        <family val="3"/>
      </rPr>
      <t>对鹅鸭进行屠宰加工并带动养殖业、饲料加工的发展及副产品羽毛的综合利用。</t>
    </r>
  </si>
  <si>
    <t>果糕、地瓜干、青梅加工生产线。</t>
  </si>
  <si>
    <r>
      <t>1.</t>
    </r>
    <r>
      <rPr>
        <sz val="10"/>
        <rFont val="仿宋_GB2312"/>
        <family val="3"/>
      </rPr>
      <t>建设生产基地，改扩建生产车间；</t>
    </r>
    <r>
      <rPr>
        <sz val="10"/>
        <rFont val="Times New Roman"/>
        <family val="1"/>
      </rPr>
      <t>2.</t>
    </r>
    <r>
      <rPr>
        <sz val="10"/>
        <rFont val="仿宋_GB2312"/>
        <family val="3"/>
      </rPr>
      <t>现代广式传统食品机械化生产线建设；</t>
    </r>
    <r>
      <rPr>
        <sz val="10"/>
        <rFont val="Times New Roman"/>
        <family val="1"/>
      </rPr>
      <t>3.</t>
    </r>
    <r>
      <rPr>
        <sz val="10"/>
        <rFont val="仿宋_GB2312"/>
        <family val="3"/>
      </rPr>
      <t>创新平台建设等。</t>
    </r>
  </si>
  <si>
    <r>
      <t>1.</t>
    </r>
    <r>
      <rPr>
        <sz val="10"/>
        <rFont val="仿宋_GB2312"/>
        <family val="3"/>
      </rPr>
      <t>广东省林业科学研究院核心库区广东省林业科学研究院核心库区。</t>
    </r>
    <r>
      <rPr>
        <sz val="10"/>
        <rFont val="Times New Roman"/>
        <family val="1"/>
      </rPr>
      <t>2.</t>
    </r>
    <r>
      <rPr>
        <sz val="10"/>
        <rFont val="仿宋_GB2312"/>
        <family val="3"/>
      </rPr>
      <t>肇庆市国有林业总场大南山林场核心库区包括林木种质资源繁育圃和迁地保存区。</t>
    </r>
  </si>
  <si>
    <r>
      <t>1.</t>
    </r>
    <r>
      <rPr>
        <sz val="10"/>
        <rFont val="仿宋_GB2312"/>
        <family val="3"/>
      </rPr>
      <t>航天生物特优质、高产、多抗水稻新品种培育。</t>
    </r>
    <r>
      <rPr>
        <sz val="10"/>
        <rFont val="Times New Roman"/>
        <family val="1"/>
      </rPr>
      <t>2.</t>
    </r>
    <r>
      <rPr>
        <sz val="10"/>
        <rFont val="仿宋_GB2312"/>
        <family val="3"/>
      </rPr>
      <t>航天生物特优质水稻种质资源创新及高效育种技术体系。</t>
    </r>
    <r>
      <rPr>
        <sz val="10"/>
        <rFont val="Times New Roman"/>
        <family val="1"/>
      </rPr>
      <t>3.</t>
    </r>
    <r>
      <rPr>
        <sz val="10"/>
        <rFont val="仿宋_GB2312"/>
        <family val="3"/>
      </rPr>
      <t>航天生物优质水稻可持续生产技术集成。</t>
    </r>
    <r>
      <rPr>
        <sz val="10"/>
        <rFont val="Times New Roman"/>
        <family val="1"/>
      </rPr>
      <t>4.</t>
    </r>
    <r>
      <rPr>
        <sz val="10"/>
        <rFont val="仿宋_GB2312"/>
        <family val="3"/>
      </rPr>
      <t>航天生物优质稻米产后品质调控关键技术集成。</t>
    </r>
  </si>
  <si>
    <r>
      <t>1.</t>
    </r>
    <r>
      <rPr>
        <sz val="10"/>
        <rFont val="仿宋_GB2312"/>
        <family val="3"/>
      </rPr>
      <t>建设</t>
    </r>
    <r>
      <rPr>
        <sz val="10"/>
        <rFont val="Times New Roman"/>
        <family val="1"/>
      </rPr>
      <t>2</t>
    </r>
    <r>
      <rPr>
        <sz val="10"/>
        <rFont val="仿宋_GB2312"/>
        <family val="3"/>
      </rPr>
      <t>个国家级遗传育种中心、</t>
    </r>
    <r>
      <rPr>
        <sz val="10"/>
        <rFont val="Times New Roman"/>
        <family val="1"/>
      </rPr>
      <t>7</t>
    </r>
    <r>
      <rPr>
        <sz val="10"/>
        <rFont val="仿宋_GB2312"/>
        <family val="3"/>
      </rPr>
      <t>个国家级良种场等。</t>
    </r>
    <r>
      <rPr>
        <sz val="10"/>
        <rFont val="Times New Roman"/>
        <family val="1"/>
      </rPr>
      <t>2.</t>
    </r>
    <r>
      <rPr>
        <sz val="10"/>
        <rFont val="仿宋_GB2312"/>
        <family val="3"/>
      </rPr>
      <t>支持水产遗传育种中心和国家级、省级良种场开展保种和选育种研究。</t>
    </r>
    <r>
      <rPr>
        <sz val="10"/>
        <rFont val="Times New Roman"/>
        <family val="1"/>
      </rPr>
      <t>3.</t>
    </r>
    <r>
      <rPr>
        <sz val="10"/>
        <rFont val="仿宋_GB2312"/>
        <family val="3"/>
      </rPr>
      <t>主导养殖品种亲本的更新补贴。</t>
    </r>
    <r>
      <rPr>
        <sz val="10"/>
        <rFont val="Times New Roman"/>
        <family val="1"/>
      </rPr>
      <t>4.</t>
    </r>
    <r>
      <rPr>
        <sz val="10"/>
        <rFont val="仿宋_GB2312"/>
        <family val="3"/>
      </rPr>
      <t>开展良种补贴试点。</t>
    </r>
  </si>
  <si>
    <r>
      <t>扩建厂房</t>
    </r>
    <r>
      <rPr>
        <sz val="10"/>
        <rFont val="Times New Roman"/>
        <family val="1"/>
      </rPr>
      <t>8000</t>
    </r>
    <r>
      <rPr>
        <sz val="10"/>
        <rFont val="仿宋_GB2312"/>
        <family val="3"/>
      </rPr>
      <t>平方米，新建节能型</t>
    </r>
    <r>
      <rPr>
        <sz val="10"/>
        <rFont val="Times New Roman"/>
        <family val="1"/>
      </rPr>
      <t>80</t>
    </r>
    <r>
      <rPr>
        <sz val="10"/>
        <rFont val="仿宋_GB2312"/>
        <family val="3"/>
      </rPr>
      <t>米全自动电脑控制系统隧道窑一条及配套生产设备</t>
    </r>
    <r>
      <rPr>
        <sz val="10"/>
        <rFont val="Times New Roman"/>
        <family val="1"/>
      </rPr>
      <t>70</t>
    </r>
    <r>
      <rPr>
        <sz val="10"/>
        <rFont val="仿宋_GB2312"/>
        <family val="3"/>
      </rPr>
      <t>台套。年产纳米复相强化日用瓷</t>
    </r>
    <r>
      <rPr>
        <sz val="10"/>
        <rFont val="Times New Roman"/>
        <family val="1"/>
      </rPr>
      <t>3500</t>
    </r>
    <r>
      <rPr>
        <sz val="10"/>
        <rFont val="仿宋_GB2312"/>
        <family val="3"/>
      </rPr>
      <t>万件。</t>
    </r>
  </si>
  <si>
    <t>（十）纺织工业项目（16项）</t>
  </si>
  <si>
    <t>86</t>
  </si>
  <si>
    <t>恩平锦兴纺织工业项目</t>
  </si>
  <si>
    <t>生产高档针织面料。</t>
  </si>
  <si>
    <t>粤北纺织产业项目</t>
  </si>
  <si>
    <r>
      <t>计划收购原乐昌市棉纺厂有限公司整体资产，并进行改造；促成广州市纺织企业联合集团有限公司产业转移乐昌，生产能力达</t>
    </r>
    <r>
      <rPr>
        <sz val="10"/>
        <rFont val="Times New Roman"/>
        <family val="1"/>
      </rPr>
      <t>20</t>
    </r>
    <r>
      <rPr>
        <sz val="10"/>
        <rFont val="仿宋_GB2312"/>
        <family val="3"/>
      </rPr>
      <t>万锭、产值超</t>
    </r>
    <r>
      <rPr>
        <sz val="10"/>
        <rFont val="Times New Roman"/>
        <family val="1"/>
      </rPr>
      <t>10</t>
    </r>
    <r>
      <rPr>
        <sz val="10"/>
        <rFont val="仿宋_GB2312"/>
        <family val="3"/>
      </rPr>
      <t>亿元。</t>
    </r>
  </si>
  <si>
    <t>潮州市婚纱晚礼服项目</t>
  </si>
  <si>
    <r>
      <t>包括生产厂房、研发创新中心、展厅、信息网络中心等；购进先进婚纱晚礼服制作及染整捻线设备生产线等</t>
    </r>
    <r>
      <rPr>
        <sz val="10"/>
        <rFont val="Times New Roman"/>
        <family val="1"/>
      </rPr>
      <t>150</t>
    </r>
    <r>
      <rPr>
        <sz val="10"/>
        <rFont val="仿宋_GB2312"/>
        <family val="3"/>
      </rPr>
      <t>台套。</t>
    </r>
  </si>
  <si>
    <t>智能化环保窗帘产业化项目</t>
  </si>
  <si>
    <t>建设粤东首家可遥控、光控、中央控制、具阻燃、防紫外线、抗菌、抗静电等功能的产品产业化生产基地。自主研发新型环保生态和高新技术产品。</t>
  </si>
  <si>
    <t>东莞超盈纺织扩建项目</t>
  </si>
  <si>
    <r>
      <t>主要产品为高档织物面料，年产量为</t>
    </r>
    <r>
      <rPr>
        <sz val="10"/>
        <rFont val="Times New Roman"/>
        <family val="1"/>
      </rPr>
      <t>6000</t>
    </r>
    <r>
      <rPr>
        <sz val="10"/>
        <rFont val="仿宋_GB2312"/>
        <family val="3"/>
      </rPr>
      <t>吨。</t>
    </r>
  </si>
  <si>
    <t>采用计算机集成制造系统的服装生产项目</t>
  </si>
  <si>
    <t>组建研发团队，创立并培育自有品牌，从设计到生产加工及销售全部自行完成，加工生产各种羊毛、羊绒系列产品及高档织物面料。</t>
  </si>
  <si>
    <t>服装生产基地改造升级及自主品牌建设项目</t>
  </si>
  <si>
    <t>通过实施差别化真丝纤维生产项目、服装设计中心改造升级等项目在服装设计及生产应用。</t>
  </si>
  <si>
    <r>
      <t>第一期工程已经形成生产中、高档牛仔布</t>
    </r>
    <r>
      <rPr>
        <sz val="10"/>
        <rFont val="Times New Roman"/>
        <family val="1"/>
      </rPr>
      <t>2500</t>
    </r>
    <r>
      <rPr>
        <sz val="10"/>
        <rFont val="仿宋_GB2312"/>
        <family val="3"/>
      </rPr>
      <t>万码</t>
    </r>
    <r>
      <rPr>
        <sz val="10"/>
        <rFont val="Times New Roman"/>
        <family val="1"/>
      </rPr>
      <t>/</t>
    </r>
    <r>
      <rPr>
        <sz val="10"/>
        <rFont val="仿宋_GB2312"/>
        <family val="3"/>
      </rPr>
      <t>年的生产规模。第二期工程将形成年处理各种牛仔成品布</t>
    </r>
    <r>
      <rPr>
        <sz val="10"/>
        <rFont val="Times New Roman"/>
        <family val="1"/>
      </rPr>
      <t>5000</t>
    </r>
    <r>
      <rPr>
        <sz val="10"/>
        <rFont val="仿宋_GB2312"/>
        <family val="3"/>
      </rPr>
      <t>万码的生产能力。</t>
    </r>
  </si>
  <si>
    <r>
      <t>节能型</t>
    </r>
    <r>
      <rPr>
        <sz val="10"/>
        <rFont val="Times New Roman"/>
        <family val="1"/>
      </rPr>
      <t>“</t>
    </r>
    <r>
      <rPr>
        <sz val="10"/>
        <rFont val="仿宋_GB2312"/>
        <family val="3"/>
      </rPr>
      <t>宾宝</t>
    </r>
    <r>
      <rPr>
        <sz val="10"/>
        <rFont val="Times New Roman"/>
        <family val="1"/>
      </rPr>
      <t>”</t>
    </r>
    <r>
      <rPr>
        <sz val="10"/>
        <rFont val="仿宋_GB2312"/>
        <family val="3"/>
      </rPr>
      <t>工业园及</t>
    </r>
    <r>
      <rPr>
        <sz val="10"/>
        <rFont val="Times New Roman"/>
        <family val="1"/>
      </rPr>
      <t>“</t>
    </r>
    <r>
      <rPr>
        <sz val="10"/>
        <rFont val="仿宋_GB2312"/>
        <family val="3"/>
      </rPr>
      <t>宾宝</t>
    </r>
    <r>
      <rPr>
        <sz val="10"/>
        <rFont val="Times New Roman"/>
        <family val="1"/>
      </rPr>
      <t>”</t>
    </r>
    <r>
      <rPr>
        <sz val="10"/>
        <rFont val="仿宋_GB2312"/>
        <family val="3"/>
      </rPr>
      <t>新型物流配送中心项目</t>
    </r>
  </si>
  <si>
    <r>
      <t>生产</t>
    </r>
    <r>
      <rPr>
        <sz val="10"/>
        <rFont val="Times New Roman"/>
        <family val="1"/>
      </rPr>
      <t>“</t>
    </r>
    <r>
      <rPr>
        <sz val="10"/>
        <rFont val="仿宋_GB2312"/>
        <family val="3"/>
      </rPr>
      <t>宾宝</t>
    </r>
    <r>
      <rPr>
        <sz val="10"/>
        <rFont val="Times New Roman"/>
        <family val="1"/>
      </rPr>
      <t>”</t>
    </r>
    <r>
      <rPr>
        <sz val="10"/>
        <rFont val="仿宋_GB2312"/>
        <family val="3"/>
      </rPr>
      <t>品牌系列服饰产品。同时</t>
    </r>
    <r>
      <rPr>
        <sz val="10"/>
        <rFont val="Times New Roman"/>
        <family val="1"/>
      </rPr>
      <t>,</t>
    </r>
    <r>
      <rPr>
        <sz val="10"/>
        <rFont val="仿宋_GB2312"/>
        <family val="3"/>
      </rPr>
      <t>在华南设立</t>
    </r>
    <r>
      <rPr>
        <sz val="10"/>
        <rFont val="Times New Roman"/>
        <family val="1"/>
      </rPr>
      <t>“</t>
    </r>
    <r>
      <rPr>
        <sz val="10"/>
        <rFont val="仿宋_GB2312"/>
        <family val="3"/>
      </rPr>
      <t>宾宝</t>
    </r>
    <r>
      <rPr>
        <sz val="10"/>
        <rFont val="Times New Roman"/>
        <family val="1"/>
      </rPr>
      <t>”</t>
    </r>
    <r>
      <rPr>
        <sz val="10"/>
        <rFont val="仿宋_GB2312"/>
        <family val="3"/>
      </rPr>
      <t>全国物流配送中心，负责</t>
    </r>
    <r>
      <rPr>
        <sz val="10"/>
        <rFont val="Times New Roman"/>
        <family val="1"/>
      </rPr>
      <t>“</t>
    </r>
    <r>
      <rPr>
        <sz val="10"/>
        <rFont val="仿宋_GB2312"/>
        <family val="3"/>
      </rPr>
      <t>宾宝</t>
    </r>
    <r>
      <rPr>
        <sz val="10"/>
        <rFont val="Times New Roman"/>
        <family val="1"/>
      </rPr>
      <t>”</t>
    </r>
    <r>
      <rPr>
        <sz val="10"/>
        <rFont val="仿宋_GB2312"/>
        <family val="3"/>
      </rPr>
      <t>品牌系列服饰产品全国销售渠道的货品配送工作。</t>
    </r>
  </si>
  <si>
    <t>新型西服生产项目</t>
  </si>
  <si>
    <t>环保纺织品产业链项目</t>
  </si>
  <si>
    <t>牛仔服装产业链配套项目</t>
  </si>
  <si>
    <r>
      <t>计划购置美国莫里森绳染生产线二条，意大利</t>
    </r>
    <r>
      <rPr>
        <sz val="10"/>
        <rFont val="Times New Roman"/>
        <family val="1"/>
      </rPr>
      <t>Lafer</t>
    </r>
    <r>
      <rPr>
        <sz val="10"/>
        <rFont val="仿宋_GB2312"/>
        <family val="3"/>
      </rPr>
      <t>液氨丝光后整理线二条，建成后年产牛仔布</t>
    </r>
    <r>
      <rPr>
        <sz val="10"/>
        <rFont val="Times New Roman"/>
        <family val="1"/>
      </rPr>
      <t>4800</t>
    </r>
    <r>
      <rPr>
        <sz val="10"/>
        <rFont val="仿宋_GB2312"/>
        <family val="3"/>
      </rPr>
      <t>万码，浆染纱线</t>
    </r>
    <r>
      <rPr>
        <sz val="10"/>
        <rFont val="Times New Roman"/>
        <family val="1"/>
      </rPr>
      <t>3000</t>
    </r>
    <r>
      <rPr>
        <sz val="10"/>
        <rFont val="仿宋_GB2312"/>
        <family val="3"/>
      </rPr>
      <t>万米，年产值达</t>
    </r>
    <r>
      <rPr>
        <sz val="10"/>
        <rFont val="Times New Roman"/>
        <family val="1"/>
      </rPr>
      <t>6</t>
    </r>
    <r>
      <rPr>
        <sz val="10"/>
        <rFont val="仿宋_GB2312"/>
        <family val="3"/>
      </rPr>
      <t>亿元。</t>
    </r>
  </si>
  <si>
    <r>
      <t>500</t>
    </r>
    <r>
      <rPr>
        <sz val="10"/>
        <rFont val="仿宋_GB2312"/>
        <family val="3"/>
      </rPr>
      <t>万条涤纶毛毯技改项目</t>
    </r>
  </si>
  <si>
    <t>通过技改，本公司生产的毛毯具有持久的除菌效力，并且聚集保暧、防霉、抗静电及环保等多功能于一体。</t>
  </si>
  <si>
    <t>芳纶产业化项目</t>
  </si>
  <si>
    <r>
      <t>年产</t>
    </r>
    <r>
      <rPr>
        <sz val="10"/>
        <rFont val="Times New Roman"/>
        <family val="1"/>
      </rPr>
      <t>100</t>
    </r>
    <r>
      <rPr>
        <sz val="10"/>
        <rFont val="仿宋_GB2312"/>
        <family val="3"/>
      </rPr>
      <t>吨芳纶生产线。</t>
    </r>
  </si>
  <si>
    <r>
      <t>年产</t>
    </r>
    <r>
      <rPr>
        <sz val="10"/>
        <rFont val="Times New Roman"/>
        <family val="1"/>
      </rPr>
      <t>1000</t>
    </r>
    <r>
      <rPr>
        <sz val="10"/>
        <rFont val="仿宋_GB2312"/>
        <family val="3"/>
      </rPr>
      <t>万件毛衫技术创新项目</t>
    </r>
  </si>
  <si>
    <r>
      <t>引进德国进口全自动</t>
    </r>
    <r>
      <rPr>
        <sz val="10"/>
        <rFont val="Times New Roman"/>
        <family val="1"/>
      </rPr>
      <t>12G</t>
    </r>
    <r>
      <rPr>
        <sz val="10"/>
        <rFont val="仿宋_GB2312"/>
        <family val="3"/>
      </rPr>
      <t>电脑编织横机。购置设备</t>
    </r>
    <r>
      <rPr>
        <sz val="10"/>
        <rFont val="Times New Roman"/>
        <family val="1"/>
      </rPr>
      <t>150</t>
    </r>
    <r>
      <rPr>
        <sz val="10"/>
        <rFont val="仿宋_GB2312"/>
        <family val="3"/>
      </rPr>
      <t>台，每台</t>
    </r>
    <r>
      <rPr>
        <sz val="10"/>
        <rFont val="Times New Roman"/>
        <family val="1"/>
      </rPr>
      <t>40</t>
    </r>
    <r>
      <rPr>
        <sz val="10"/>
        <rFont val="仿宋_GB2312"/>
        <family val="3"/>
      </rPr>
      <t>万元。</t>
    </r>
  </si>
  <si>
    <r>
      <t>高端丝绸品牌</t>
    </r>
    <r>
      <rPr>
        <sz val="10"/>
        <rFont val="Times New Roman"/>
        <family val="1"/>
      </rPr>
      <t>SILIQUE</t>
    </r>
    <r>
      <rPr>
        <sz val="10"/>
        <rFont val="仿宋_GB2312"/>
        <family val="3"/>
      </rPr>
      <t>（丝丽）营销网络建设项目</t>
    </r>
  </si>
  <si>
    <r>
      <t>在国内大中城市开设</t>
    </r>
    <r>
      <rPr>
        <sz val="10"/>
        <rFont val="Times New Roman"/>
        <family val="1"/>
      </rPr>
      <t>SILIQUE</t>
    </r>
    <r>
      <rPr>
        <sz val="10"/>
        <rFont val="仿宋_GB2312"/>
        <family val="3"/>
      </rPr>
      <t>（丝丽）品牌连锁专营店以及外销网络建设。同时建设以丝丽高端品牌为核心、众多子品牌共同发展的品牌伞。</t>
    </r>
  </si>
  <si>
    <t>五、现代农业项目（100项）</t>
  </si>
  <si>
    <t>（一）优质粮食项目（9项）</t>
  </si>
  <si>
    <t>梅州市优质粮食种植与加工项目</t>
  </si>
  <si>
    <t>广东金珠农业科技有限公司</t>
  </si>
  <si>
    <t>1.引进种植新品种10万亩；2.扩建优质粮食加工厂房10000平方米、仓库20000平方米、优质粮食种子储蓄库500平方米、优质粮食质量和卫生检测化验室及配电房等600平方米；3.购置优质粮食加工和检测设备与安装。</t>
  </si>
  <si>
    <r>
      <t>优质超级杂交稻</t>
    </r>
    <r>
      <rPr>
        <sz val="10"/>
        <rFont val="Times New Roman"/>
        <family val="1"/>
      </rPr>
      <t>“</t>
    </r>
    <r>
      <rPr>
        <sz val="10"/>
        <rFont val="仿宋_GB2312"/>
        <family val="3"/>
      </rPr>
      <t>五优</t>
    </r>
    <r>
      <rPr>
        <sz val="10"/>
        <rFont val="Times New Roman"/>
        <family val="1"/>
      </rPr>
      <t>308</t>
    </r>
    <r>
      <rPr>
        <sz val="10"/>
        <rFont val="仿宋_GB2312"/>
        <family val="3"/>
      </rPr>
      <t>、金稻优</t>
    </r>
    <r>
      <rPr>
        <sz val="10"/>
        <rFont val="Times New Roman"/>
        <family val="1"/>
      </rPr>
      <t>368”</t>
    </r>
    <r>
      <rPr>
        <sz val="10"/>
        <rFont val="仿宋_GB2312"/>
        <family val="3"/>
      </rPr>
      <t>良种繁育及推广种植</t>
    </r>
  </si>
  <si>
    <t>广东省金稻种业有限公司</t>
  </si>
  <si>
    <r>
      <t>以优质超级杂交稻组合</t>
    </r>
    <r>
      <rPr>
        <sz val="10"/>
        <rFont val="Times New Roman"/>
        <family val="1"/>
      </rPr>
      <t>“</t>
    </r>
    <r>
      <rPr>
        <sz val="10"/>
        <rFont val="仿宋_GB2312"/>
        <family val="3"/>
      </rPr>
      <t>五优</t>
    </r>
    <r>
      <rPr>
        <sz val="10"/>
        <rFont val="Times New Roman"/>
        <family val="1"/>
      </rPr>
      <t>308</t>
    </r>
    <r>
      <rPr>
        <sz val="10"/>
        <rFont val="仿宋_GB2312"/>
        <family val="3"/>
      </rPr>
      <t>、金稻优</t>
    </r>
    <r>
      <rPr>
        <sz val="10"/>
        <rFont val="Times New Roman"/>
        <family val="1"/>
      </rPr>
      <t>368”</t>
    </r>
    <r>
      <rPr>
        <sz val="10"/>
        <rFont val="仿宋_GB2312"/>
        <family val="3"/>
      </rPr>
      <t>为具体研究对象，研究其亲本繁育及高产制种关键技术、中试推广技术集成，以期解决大面积推广应用过程中存在的亲本繁育及高产制种技术等难题。</t>
    </r>
    <r>
      <rPr>
        <sz val="10"/>
        <rFont val="Times New Roman"/>
        <family val="1"/>
      </rPr>
      <t xml:space="preserve"> </t>
    </r>
  </si>
  <si>
    <t>粮丰集团优质精米加工仓储物流项目</t>
  </si>
  <si>
    <t>汕头市粮丰集团有限公司</t>
  </si>
  <si>
    <r>
      <t>扩建优质精米加工设施设备，新增</t>
    </r>
    <r>
      <rPr>
        <sz val="10"/>
        <rFont val="Times New Roman"/>
        <family val="1"/>
      </rPr>
      <t>5</t>
    </r>
    <r>
      <rPr>
        <sz val="10"/>
        <rFont val="仿宋_GB2312"/>
        <family val="3"/>
      </rPr>
      <t>万吨优质精米加工生产线和</t>
    </r>
    <r>
      <rPr>
        <sz val="10"/>
        <rFont val="Times New Roman"/>
        <family val="1"/>
      </rPr>
      <t>1</t>
    </r>
    <r>
      <rPr>
        <sz val="10"/>
        <rFont val="仿宋_GB2312"/>
        <family val="3"/>
      </rPr>
      <t>万平方米仓储物流配套设施。</t>
    </r>
  </si>
  <si>
    <t>佛冈优质水稻种植与深加工项目</t>
  </si>
  <si>
    <t>广东省佛冈金鲜美粮油食品有限公司</t>
  </si>
  <si>
    <r>
      <t>种植优质水稻、扩建加工生产线、改造形成年生产能力</t>
    </r>
    <r>
      <rPr>
        <sz val="10"/>
        <rFont val="Times New Roman"/>
        <family val="1"/>
      </rPr>
      <t>5</t>
    </r>
    <r>
      <rPr>
        <sz val="10"/>
        <rFont val="仿宋_GB2312"/>
        <family val="3"/>
      </rPr>
      <t>万吨。</t>
    </r>
  </si>
  <si>
    <t>2002-2019</t>
  </si>
  <si>
    <t>惠州市优质水稻种植、加工一体化建设项目</t>
  </si>
  <si>
    <t>惠州市海纳粮油食品有限公司</t>
  </si>
  <si>
    <r>
      <t>建设优质水稻种植体系、优质水稻加工体系、有机肥厂、农业科技园区和有机农业园区等。种植体系采用绿色（有机）种植标准，加工体系引入</t>
    </r>
    <r>
      <rPr>
        <sz val="10"/>
        <rFont val="Times New Roman"/>
        <family val="1"/>
      </rPr>
      <t>ISO14000</t>
    </r>
    <r>
      <rPr>
        <sz val="10"/>
        <rFont val="仿宋_GB2312"/>
        <family val="3"/>
      </rPr>
      <t>环境质量管理体系，有机肥技术指标达到《有机肥料》（</t>
    </r>
    <r>
      <rPr>
        <sz val="10"/>
        <rFont val="Times New Roman"/>
        <family val="1"/>
      </rPr>
      <t>NY525-2002</t>
    </r>
    <r>
      <rPr>
        <sz val="10"/>
        <rFont val="仿宋_GB2312"/>
        <family val="3"/>
      </rPr>
      <t>）规定标准。</t>
    </r>
  </si>
  <si>
    <t>珠海优质安全稻米产业化项目</t>
  </si>
  <si>
    <t>珠海农丰进出口有限公司</t>
  </si>
  <si>
    <r>
      <t>先进种植技术应用示范推广；新建厂房仓库</t>
    </r>
    <r>
      <rPr>
        <sz val="10"/>
        <rFont val="Times New Roman"/>
        <family val="1"/>
      </rPr>
      <t>1</t>
    </r>
    <r>
      <rPr>
        <sz val="10"/>
        <rFont val="仿宋_GB2312"/>
        <family val="3"/>
      </rPr>
      <t>万平方米，日处理能力</t>
    </r>
    <r>
      <rPr>
        <sz val="10"/>
        <rFont val="Times New Roman"/>
        <family val="1"/>
      </rPr>
      <t>300</t>
    </r>
    <r>
      <rPr>
        <sz val="10"/>
        <rFont val="仿宋_GB2312"/>
        <family val="3"/>
      </rPr>
      <t>吨烘干设备一套，日加工能力</t>
    </r>
    <r>
      <rPr>
        <sz val="10"/>
        <rFont val="Times New Roman"/>
        <family val="1"/>
      </rPr>
      <t>200</t>
    </r>
    <r>
      <rPr>
        <sz val="10"/>
        <rFont val="仿宋_GB2312"/>
        <family val="3"/>
      </rPr>
      <t>吨的先进大米生产线一条；形成有机、绿色优质稻米</t>
    </r>
    <r>
      <rPr>
        <sz val="10"/>
        <rFont val="Times New Roman"/>
        <family val="1"/>
      </rPr>
      <t>“</t>
    </r>
    <r>
      <rPr>
        <sz val="10"/>
        <rFont val="仿宋_GB2312"/>
        <family val="3"/>
      </rPr>
      <t>研发</t>
    </r>
    <r>
      <rPr>
        <sz val="10"/>
        <rFont val="Times New Roman"/>
        <family val="1"/>
      </rPr>
      <t>-</t>
    </r>
    <r>
      <rPr>
        <sz val="10"/>
        <rFont val="仿宋_GB2312"/>
        <family val="3"/>
      </rPr>
      <t>种植</t>
    </r>
    <r>
      <rPr>
        <sz val="10"/>
        <rFont val="Times New Roman"/>
        <family val="1"/>
      </rPr>
      <t>-</t>
    </r>
    <r>
      <rPr>
        <sz val="10"/>
        <rFont val="仿宋_GB2312"/>
        <family val="3"/>
      </rPr>
      <t>烘干</t>
    </r>
    <r>
      <rPr>
        <sz val="10"/>
        <rFont val="Times New Roman"/>
        <family val="1"/>
      </rPr>
      <t>-</t>
    </r>
    <r>
      <rPr>
        <sz val="10"/>
        <rFont val="仿宋_GB2312"/>
        <family val="3"/>
      </rPr>
      <t>加工</t>
    </r>
    <r>
      <rPr>
        <sz val="10"/>
        <rFont val="Times New Roman"/>
        <family val="1"/>
      </rPr>
      <t>-</t>
    </r>
    <r>
      <rPr>
        <sz val="10"/>
        <rFont val="仿宋_GB2312"/>
        <family val="3"/>
      </rPr>
      <t>仓储</t>
    </r>
    <r>
      <rPr>
        <sz val="10"/>
        <rFont val="Times New Roman"/>
        <family val="1"/>
      </rPr>
      <t>-</t>
    </r>
    <r>
      <rPr>
        <sz val="10"/>
        <rFont val="仿宋_GB2312"/>
        <family val="3"/>
      </rPr>
      <t>销售</t>
    </r>
    <r>
      <rPr>
        <sz val="10"/>
        <rFont val="Times New Roman"/>
        <family val="1"/>
      </rPr>
      <t>-</t>
    </r>
    <r>
      <rPr>
        <sz val="10"/>
        <rFont val="仿宋_GB2312"/>
        <family val="3"/>
      </rPr>
      <t>配送</t>
    </r>
    <r>
      <rPr>
        <sz val="10"/>
        <rFont val="Times New Roman"/>
        <family val="1"/>
      </rPr>
      <t>”</t>
    </r>
    <r>
      <rPr>
        <sz val="10"/>
        <rFont val="仿宋_GB2312"/>
        <family val="3"/>
      </rPr>
      <t>一体化的有机（绿色）农业生产体系。</t>
    </r>
  </si>
  <si>
    <t>和平县优质稻标准化示范种植及加工项目</t>
  </si>
  <si>
    <t>河源市万家香实业有限公司</t>
  </si>
  <si>
    <r>
      <t>建设优质稻种植基地，建设</t>
    </r>
    <r>
      <rPr>
        <sz val="10"/>
        <rFont val="Times New Roman"/>
        <family val="1"/>
      </rPr>
      <t>300</t>
    </r>
    <r>
      <rPr>
        <sz val="10"/>
        <rFont val="仿宋_GB2312"/>
        <family val="3"/>
      </rPr>
      <t>平方米的生产车间，以及购进一批新的生产设备和检验检测设备，对现有的生产设备进行改造和提高公司产品的研发及检验检测能力。</t>
    </r>
  </si>
  <si>
    <t>茂名优质稻产业化项目</t>
  </si>
  <si>
    <t>茂名市金信米业有限公司</t>
  </si>
  <si>
    <r>
      <t>引进国际先进的大米加工设备，新建一条全自动化等级大米加工生产线进行优质大米加工生产。实现年加工生产</t>
    </r>
    <r>
      <rPr>
        <sz val="10"/>
        <rFont val="Times New Roman"/>
        <family val="1"/>
      </rPr>
      <t>10</t>
    </r>
    <r>
      <rPr>
        <sz val="10"/>
        <rFont val="仿宋_GB2312"/>
        <family val="3"/>
      </rPr>
      <t>万吨优质大米。</t>
    </r>
  </si>
  <si>
    <t>甜糯玉米新品种及产业化项目</t>
  </si>
  <si>
    <t>广东省农业科学院作物研究所</t>
  </si>
  <si>
    <r>
      <t>1.</t>
    </r>
    <r>
      <rPr>
        <sz val="10"/>
        <rFont val="仿宋_GB2312"/>
        <family val="3"/>
      </rPr>
      <t>建设万亩良种繁育基地。</t>
    </r>
    <r>
      <rPr>
        <sz val="10"/>
        <rFont val="Times New Roman"/>
        <family val="1"/>
      </rPr>
      <t>2.</t>
    </r>
    <r>
      <rPr>
        <sz val="10"/>
        <rFont val="仿宋_GB2312"/>
        <family val="3"/>
      </rPr>
      <t>建设种子加工基地。</t>
    </r>
    <r>
      <rPr>
        <sz val="10"/>
        <rFont val="Times New Roman"/>
        <family val="1"/>
      </rPr>
      <t>3.</t>
    </r>
    <r>
      <rPr>
        <sz val="10"/>
        <rFont val="仿宋_GB2312"/>
        <family val="3"/>
      </rPr>
      <t>技术培训和推广。</t>
    </r>
    <r>
      <rPr>
        <sz val="10"/>
        <rFont val="Times New Roman"/>
        <family val="1"/>
      </rPr>
      <t>4.</t>
    </r>
    <r>
      <rPr>
        <sz val="10"/>
        <rFont val="仿宋_GB2312"/>
        <family val="3"/>
      </rPr>
      <t>建设甜玉米加工基地。</t>
    </r>
    <r>
      <rPr>
        <sz val="10"/>
        <rFont val="Times New Roman"/>
        <family val="1"/>
      </rPr>
      <t>5.</t>
    </r>
    <r>
      <rPr>
        <sz val="10"/>
        <rFont val="仿宋_GB2312"/>
        <family val="3"/>
      </rPr>
      <t>培育新品种；通过膨化、萃取等现代加工技术研制甜玉米加工新产品。</t>
    </r>
  </si>
  <si>
    <t>（二）特色园艺业项目（12项）</t>
  </si>
  <si>
    <t>广东陈村花卉世界海峡两岸农业合作项目</t>
  </si>
  <si>
    <t>广东陈村花卉世界兰花生物科技园有限公司</t>
  </si>
  <si>
    <t>建设洋兰育苗温室进行洋兰品种研发、种苗生产、花卉培育、品种展销的一条龙生产销售基地，致力于发展成为珠江三角洲地区重要的兰花产业的科研、培育、生产、销售中心，形成完整的兰花生产产业链和销售链。</t>
  </si>
  <si>
    <t>2007-2014</t>
  </si>
  <si>
    <t>尤力克柠檬产业化生产项目</t>
  </si>
  <si>
    <t>广东中兴绿丰发展有限公司</t>
  </si>
  <si>
    <r>
      <t>1.</t>
    </r>
    <r>
      <rPr>
        <sz val="10"/>
        <rFont val="仿宋_GB2312"/>
        <family val="3"/>
      </rPr>
      <t>带动河源市农户种植</t>
    </r>
    <r>
      <rPr>
        <sz val="10"/>
        <rFont val="Times New Roman"/>
        <family val="1"/>
      </rPr>
      <t>5.5</t>
    </r>
    <r>
      <rPr>
        <sz val="10"/>
        <rFont val="仿宋_GB2312"/>
        <family val="3"/>
      </rPr>
      <t>万亩，并完成基地绿色食品认证和全球</t>
    </r>
    <r>
      <rPr>
        <sz val="10"/>
        <rFont val="Times New Roman"/>
        <family val="1"/>
      </rPr>
      <t>GAP</t>
    </r>
    <r>
      <rPr>
        <sz val="10"/>
        <rFont val="仿宋_GB2312"/>
        <family val="3"/>
      </rPr>
      <t>认证。</t>
    </r>
    <r>
      <rPr>
        <sz val="10"/>
        <rFont val="Times New Roman"/>
        <family val="1"/>
      </rPr>
      <t>2.</t>
    </r>
    <r>
      <rPr>
        <sz val="10"/>
        <rFont val="仿宋_GB2312"/>
        <family val="3"/>
      </rPr>
      <t>新建年处理能力</t>
    </r>
    <r>
      <rPr>
        <sz val="10"/>
        <rFont val="Times New Roman"/>
        <family val="1"/>
      </rPr>
      <t>10</t>
    </r>
    <r>
      <rPr>
        <sz val="10"/>
        <rFont val="仿宋_GB2312"/>
        <family val="3"/>
      </rPr>
      <t>万吨的柠檬商品化处理生产线。</t>
    </r>
    <r>
      <rPr>
        <sz val="10"/>
        <rFont val="Times New Roman"/>
        <family val="1"/>
      </rPr>
      <t>3.</t>
    </r>
    <r>
      <rPr>
        <sz val="10"/>
        <rFont val="仿宋_GB2312"/>
        <family val="3"/>
      </rPr>
      <t>新建年处理能力</t>
    </r>
    <r>
      <rPr>
        <sz val="10"/>
        <rFont val="Times New Roman"/>
        <family val="1"/>
      </rPr>
      <t>5</t>
    </r>
    <r>
      <rPr>
        <sz val="10"/>
        <rFont val="仿宋_GB2312"/>
        <family val="3"/>
      </rPr>
      <t>万吨柠檬果油、果汁、果酸生产线。</t>
    </r>
    <r>
      <rPr>
        <sz val="10"/>
        <rFont val="Times New Roman"/>
        <family val="1"/>
      </rPr>
      <t>4.</t>
    </r>
    <r>
      <rPr>
        <sz val="10"/>
        <rFont val="仿宋_GB2312"/>
        <family val="3"/>
      </rPr>
      <t>制订生产技术标准。</t>
    </r>
    <r>
      <rPr>
        <sz val="10"/>
        <rFont val="Times New Roman"/>
        <family val="1"/>
      </rPr>
      <t>5</t>
    </r>
    <r>
      <rPr>
        <sz val="10"/>
        <rFont val="仿宋_GB2312"/>
        <family val="3"/>
      </rPr>
      <t>、成立我国第一个柠檬产业化开发工程技术研究中心。</t>
    </r>
  </si>
  <si>
    <t>2009-2013</t>
  </si>
  <si>
    <t>中山市古镇南方绿博园苗木交易中心</t>
  </si>
  <si>
    <t>中山市古镇镇农业服务中心</t>
  </si>
  <si>
    <t>绿化苗木交易平台和信息中心等</t>
  </si>
  <si>
    <t>2008-2011</t>
  </si>
  <si>
    <r>
      <t>恒福糖业集团</t>
    </r>
    <r>
      <rPr>
        <sz val="10"/>
        <rFont val="Times New Roman"/>
        <family val="1"/>
      </rPr>
      <t>100</t>
    </r>
    <r>
      <rPr>
        <sz val="10"/>
        <rFont val="仿宋_GB2312"/>
        <family val="3"/>
      </rPr>
      <t>万亩甘蔗品种改良及农业机械化示范项目</t>
    </r>
  </si>
  <si>
    <t>广东恒福糖业集团有限公司</t>
  </si>
  <si>
    <t>甘蔗良种购进及繁育，甘蔗种植及收获机械化示范推广</t>
  </si>
  <si>
    <t>翁源县糖蔗产业化生产示范项目</t>
  </si>
  <si>
    <t>广东省翁源县茂源糖业有限公司</t>
  </si>
  <si>
    <r>
      <t>1.</t>
    </r>
    <r>
      <rPr>
        <sz val="10"/>
        <rFont val="仿宋_GB2312"/>
        <family val="3"/>
      </rPr>
      <t>现代糖蔗产业化高产示范基地；</t>
    </r>
    <r>
      <rPr>
        <sz val="10"/>
        <rFont val="Times New Roman"/>
        <family val="1"/>
      </rPr>
      <t>2.</t>
    </r>
    <r>
      <rPr>
        <sz val="10"/>
        <rFont val="仿宋_GB2312"/>
        <family val="3"/>
      </rPr>
      <t>制糖～生物能源联产互动技术研究应用；</t>
    </r>
    <r>
      <rPr>
        <sz val="10"/>
        <rFont val="Times New Roman"/>
        <family val="1"/>
      </rPr>
      <t>3.</t>
    </r>
    <r>
      <rPr>
        <sz val="10"/>
        <rFont val="仿宋_GB2312"/>
        <family val="3"/>
      </rPr>
      <t>制糖和生物能源废渣资源化利用技术研究应用；</t>
    </r>
    <r>
      <rPr>
        <sz val="10"/>
        <rFont val="Times New Roman"/>
        <family val="1"/>
      </rPr>
      <t>4.</t>
    </r>
    <r>
      <rPr>
        <sz val="10"/>
        <rFont val="仿宋_GB2312"/>
        <family val="3"/>
      </rPr>
      <t>金砂糖炼糖技术研究应用。</t>
    </r>
  </si>
  <si>
    <t>湛江湛绿农产品冷冻保鲜技术及反季大棚绿色食品辣椒栽培科技示范项目</t>
  </si>
  <si>
    <t>湛江市湛绿农业科技开发有限公司</t>
  </si>
  <si>
    <r>
      <t>1.</t>
    </r>
    <r>
      <rPr>
        <sz val="10"/>
        <rFont val="仿宋_GB2312"/>
        <family val="3"/>
      </rPr>
      <t>扩建日容量</t>
    </r>
    <r>
      <rPr>
        <sz val="10"/>
        <rFont val="Times New Roman"/>
        <family val="1"/>
      </rPr>
      <t>1000</t>
    </r>
    <r>
      <rPr>
        <sz val="10"/>
        <rFont val="仿宋_GB2312"/>
        <family val="3"/>
      </rPr>
      <t>吨的冷冻保鲜库；</t>
    </r>
    <r>
      <rPr>
        <sz val="10"/>
        <rFont val="Times New Roman"/>
        <family val="1"/>
      </rPr>
      <t>2.</t>
    </r>
    <r>
      <rPr>
        <sz val="10"/>
        <rFont val="仿宋_GB2312"/>
        <family val="3"/>
      </rPr>
      <t>建立反季大棚绿色食品辣椒栽培科技示范基地</t>
    </r>
  </si>
  <si>
    <t>2009-2014</t>
  </si>
  <si>
    <t>始兴县优质蔬菜生产项目</t>
  </si>
  <si>
    <t>始兴县美青农业发展有限公司</t>
  </si>
  <si>
    <t>建设5000亩优质蔬菜生产基地，实现蔬菜生产、加工、销售一体化</t>
  </si>
  <si>
    <t>2010-2013</t>
  </si>
  <si>
    <t>广东顺兴优质柚果产业体系建设</t>
  </si>
  <si>
    <t>广东顺兴种养股份有限公司</t>
  </si>
  <si>
    <t>广东省茶叶安全技术体系构建与运营</t>
  </si>
  <si>
    <t>广东省农业科学院茶叶研究所</t>
  </si>
  <si>
    <t>2008-2013</t>
  </si>
  <si>
    <t>东源县板栗产业化项目</t>
  </si>
  <si>
    <t>东源县板栗发展有限公司</t>
  </si>
  <si>
    <r>
      <t>1.</t>
    </r>
    <r>
      <rPr>
        <sz val="10"/>
        <rFont val="仿宋_GB2312"/>
        <family val="3"/>
      </rPr>
      <t>建设</t>
    </r>
    <r>
      <rPr>
        <sz val="10"/>
        <rFont val="Times New Roman"/>
        <family val="1"/>
      </rPr>
      <t>100</t>
    </r>
    <r>
      <rPr>
        <sz val="10"/>
        <rFont val="仿宋_GB2312"/>
        <family val="3"/>
      </rPr>
      <t>亩板栗育种基地</t>
    </r>
    <r>
      <rPr>
        <sz val="10"/>
        <rFont val="Times New Roman"/>
        <family val="1"/>
      </rPr>
      <t>;</t>
    </r>
    <r>
      <rPr>
        <sz val="10"/>
        <rFont val="仿宋_GB2312"/>
        <family val="3"/>
      </rPr>
      <t>采用绿色食品管理标准建设</t>
    </r>
    <r>
      <rPr>
        <sz val="10"/>
        <rFont val="Times New Roman"/>
        <family val="1"/>
      </rPr>
      <t>1500</t>
    </r>
    <r>
      <rPr>
        <sz val="10"/>
        <rFont val="仿宋_GB2312"/>
        <family val="3"/>
      </rPr>
      <t>亩绿色种植示范基地</t>
    </r>
    <r>
      <rPr>
        <sz val="10"/>
        <rFont val="Times New Roman"/>
        <family val="1"/>
      </rPr>
      <t>,</t>
    </r>
    <r>
      <rPr>
        <sz val="10"/>
        <rFont val="仿宋_GB2312"/>
        <family val="3"/>
      </rPr>
      <t>购置基地设施农业配套设备</t>
    </r>
    <r>
      <rPr>
        <sz val="10"/>
        <rFont val="Times New Roman"/>
        <family val="1"/>
      </rPr>
      <t>;2.</t>
    </r>
    <r>
      <rPr>
        <sz val="10"/>
        <rFont val="仿宋_GB2312"/>
        <family val="3"/>
      </rPr>
      <t>扩建</t>
    </r>
    <r>
      <rPr>
        <sz val="10"/>
        <rFont val="Times New Roman"/>
        <family val="1"/>
      </rPr>
      <t>6500</t>
    </r>
    <r>
      <rPr>
        <sz val="10"/>
        <rFont val="仿宋_GB2312"/>
        <family val="3"/>
      </rPr>
      <t>平米的板栗加工厂、产品展销中心等；</t>
    </r>
    <r>
      <rPr>
        <sz val="10"/>
        <rFont val="Times New Roman"/>
        <family val="1"/>
      </rPr>
      <t>3.</t>
    </r>
    <r>
      <rPr>
        <sz val="10"/>
        <rFont val="仿宋_GB2312"/>
        <family val="3"/>
      </rPr>
      <t>开发绿色风味炒栗等新品种</t>
    </r>
    <r>
      <rPr>
        <sz val="10"/>
        <rFont val="Times New Roman"/>
        <family val="1"/>
      </rPr>
      <t>2-3</t>
    </r>
    <r>
      <rPr>
        <sz val="10"/>
        <rFont val="仿宋_GB2312"/>
        <family val="3"/>
      </rPr>
      <t>个</t>
    </r>
  </si>
  <si>
    <t>岭南水果文化观光项目</t>
  </si>
  <si>
    <t>广州果树科学研究所</t>
  </si>
  <si>
    <t>1.建设南亚热带名优水果种植资源库；2.果品加工区；3.农业生态观光区</t>
  </si>
  <si>
    <t>东莞食用菌规模化高效栽培及深加工产业化示范项目</t>
  </si>
  <si>
    <t>广东星河生物科技股份有限公司</t>
  </si>
  <si>
    <t>温氏集团畜禽新品种培育及产业化项目</t>
  </si>
  <si>
    <t>广东温氏食品集团有限公司</t>
  </si>
  <si>
    <r>
      <t>转基因猪新品种培育及产业化应用；</t>
    </r>
    <r>
      <rPr>
        <sz val="10"/>
        <rFont val="Times New Roman"/>
        <family val="1"/>
      </rPr>
      <t xml:space="preserve"> </t>
    </r>
    <r>
      <rPr>
        <sz val="10"/>
        <rFont val="仿宋_GB2312"/>
        <family val="3"/>
      </rPr>
      <t>优质土鸡新配套培育及产业化示范；优质鸡分子与信息与育种技术的产业化应用。</t>
    </r>
  </si>
  <si>
    <t>天农食品现代家禽产业化项目</t>
  </si>
  <si>
    <t>广东天农食品有限公司</t>
  </si>
  <si>
    <t>建设现代化种禽、肉禽养殖场，孵化场，饲料厂，疫苗、兽药厂，屠宰加工厂等产业生产设施。</t>
  </si>
  <si>
    <t>2010-2020</t>
  </si>
  <si>
    <t>海丰海崇肉类出口产品研发、生产、加工项目</t>
  </si>
  <si>
    <t>海丰县海崇畜牧发展有限公司</t>
  </si>
  <si>
    <t>广州市畜牧总公司</t>
  </si>
  <si>
    <t>扩大生产规模10-15万头，新建全封闭猪舍、通风换气及降温保暖自动控制和场内全自动送料喂料和自动饮水设备，建设污水处理生产沼气再循环利用设施。</t>
  </si>
  <si>
    <t>深圳可溯源优质安全猪养殖加工产业化建设项目</t>
  </si>
  <si>
    <t>深圳市农牧实业有限公司</t>
  </si>
  <si>
    <r>
      <t>1.</t>
    </r>
    <r>
      <rPr>
        <sz val="10"/>
        <rFont val="仿宋_GB2312"/>
        <family val="3"/>
      </rPr>
      <t>扩大生产年出栏</t>
    </r>
    <r>
      <rPr>
        <sz val="10"/>
        <rFont val="Times New Roman"/>
        <family val="1"/>
      </rPr>
      <t>100</t>
    </r>
    <r>
      <rPr>
        <sz val="10"/>
        <rFont val="仿宋_GB2312"/>
        <family val="3"/>
      </rPr>
      <t>万头优质安全商品猪。</t>
    </r>
    <r>
      <rPr>
        <sz val="10"/>
        <rFont val="Times New Roman"/>
        <family val="1"/>
      </rPr>
      <t>2.</t>
    </r>
    <r>
      <rPr>
        <sz val="10"/>
        <rFont val="仿宋_GB2312"/>
        <family val="3"/>
      </rPr>
      <t>扩建年产配合饲料</t>
    </r>
    <r>
      <rPr>
        <sz val="10"/>
        <rFont val="Times New Roman"/>
        <family val="1"/>
      </rPr>
      <t>50</t>
    </r>
    <r>
      <rPr>
        <sz val="10"/>
        <rFont val="仿宋_GB2312"/>
        <family val="3"/>
      </rPr>
      <t>万吨。</t>
    </r>
  </si>
  <si>
    <t>广东粤禽优质家禽研发繁育项目</t>
  </si>
  <si>
    <t>2008-2016</t>
  </si>
  <si>
    <t>以顺德工业设计园为核心，建设广东省工业设计服务外包基地、国家级创新成果产业化基地、国家知识产权保护与转化服务基地，打造交易服务、金融服务、成果转化服务、人才引进及培训服务、共性技术研发和品牌推介六大平台。</t>
  </si>
  <si>
    <t>毅昌工业设计项目</t>
  </si>
  <si>
    <t>珠海毅昌科技股份有限公司</t>
  </si>
  <si>
    <t>建设区域性创意设计中心。</t>
  </si>
  <si>
    <t>广州毅昌科技股份有限公司</t>
  </si>
  <si>
    <t>建设技术中心，研发平台等以及形成工业设计共性技术产业化示范线。</t>
  </si>
  <si>
    <t>高光泽及免喷涂新型平板电视机壳研发及产业化项目</t>
  </si>
  <si>
    <t>建设研发大楼，模具制作车间，注塑成形车间，现代物流控制中心等。</t>
  </si>
  <si>
    <t>广州文化创意产业项目</t>
  </si>
  <si>
    <t>珠影文化创意项目</t>
  </si>
  <si>
    <t>建设以电影及音乐为主题的文化创意集散地。</t>
  </si>
  <si>
    <t>建设总部及文化休闲商务区。</t>
  </si>
  <si>
    <t>建设文化创意园区。</t>
  </si>
  <si>
    <t>建设创意园区。</t>
  </si>
  <si>
    <r>
      <t>中国</t>
    </r>
    <r>
      <rPr>
        <sz val="10"/>
        <rFont val="Times New Roman"/>
        <family val="1"/>
      </rPr>
      <t>·</t>
    </r>
    <r>
      <rPr>
        <sz val="10"/>
        <rFont val="仿宋_GB2312"/>
        <family val="3"/>
      </rPr>
      <t>砚洲岛生态文化创意产业项目</t>
    </r>
  </si>
  <si>
    <r>
      <t>建设集文化旅游、生态休闲、</t>
    </r>
    <r>
      <rPr>
        <sz val="10"/>
        <rFont val="Times New Roman"/>
        <family val="1"/>
      </rPr>
      <t>“</t>
    </r>
    <r>
      <rPr>
        <sz val="10"/>
        <rFont val="仿宋_GB2312"/>
        <family val="3"/>
      </rPr>
      <t>三旧</t>
    </r>
    <r>
      <rPr>
        <sz val="10"/>
        <rFont val="Times New Roman"/>
        <family val="1"/>
      </rPr>
      <t>”</t>
    </r>
    <r>
      <rPr>
        <sz val="10"/>
        <rFont val="仿宋_GB2312"/>
        <family val="3"/>
      </rPr>
      <t>改造于一体的文化创意产业基地，包括建设</t>
    </r>
    <r>
      <rPr>
        <sz val="10"/>
        <rFont val="Times New Roman"/>
        <family val="1"/>
      </rPr>
      <t>500</t>
    </r>
    <r>
      <rPr>
        <sz val="10"/>
        <rFont val="仿宋_GB2312"/>
        <family val="3"/>
      </rPr>
      <t>亩影视基地。</t>
    </r>
  </si>
  <si>
    <t>2008-2018</t>
  </si>
  <si>
    <t>南方传媒创意产业项目</t>
  </si>
  <si>
    <t>开发印刷、全媒体内容研发与交易和论坛（会展）经济三大功能板块。</t>
  </si>
  <si>
    <t>广东国家数字出版项目</t>
  </si>
  <si>
    <t>广东原创（流行）音乐产业制作</t>
  </si>
  <si>
    <t>顺德区孔雀廊娱乐唱片有限公司</t>
  </si>
  <si>
    <t>广州动漫网游项目</t>
  </si>
  <si>
    <t>广州从化动漫产业项目</t>
  </si>
  <si>
    <t>建设集动漫人才培训、动漫服务外包、动漫原创制作、衍生品开发及相关配套服务为一体的项目。</t>
  </si>
  <si>
    <t>在广州建设创意园区。</t>
  </si>
  <si>
    <t>深圳动漫网游项目</t>
  </si>
  <si>
    <t>动漫及网游产业孵化项目</t>
  </si>
  <si>
    <r>
      <t>在深圳市高新区中区建设总建筑面积</t>
    </r>
    <r>
      <rPr>
        <sz val="10"/>
        <rFont val="Times New Roman"/>
        <family val="1"/>
      </rPr>
      <t>4.2</t>
    </r>
    <r>
      <rPr>
        <sz val="10"/>
        <rFont val="仿宋_GB2312"/>
        <family val="3"/>
      </rPr>
      <t>万平方米的动漫及网游产业孵化基地。</t>
    </r>
  </si>
  <si>
    <t>深圳广播电影电视集团</t>
  </si>
  <si>
    <r>
      <t>广东现代广告创意中心</t>
    </r>
    <r>
      <rPr>
        <sz val="10"/>
        <rFont val="Times New Roman"/>
        <family val="1"/>
      </rPr>
      <t>(</t>
    </r>
    <r>
      <rPr>
        <sz val="10"/>
        <rFont val="仿宋_GB2312"/>
        <family val="3"/>
      </rPr>
      <t>首期</t>
    </r>
    <r>
      <rPr>
        <sz val="10"/>
        <rFont val="Times New Roman"/>
        <family val="1"/>
      </rPr>
      <t>)</t>
    </r>
  </si>
  <si>
    <t>（七）旅游业项目（14项）</t>
  </si>
  <si>
    <t>长隆旅游项目</t>
  </si>
  <si>
    <r>
      <t>总建筑面积</t>
    </r>
    <r>
      <rPr>
        <sz val="10"/>
        <rFont val="Times New Roman"/>
        <family val="1"/>
      </rPr>
      <t xml:space="preserve">400000 </t>
    </r>
    <r>
      <rPr>
        <sz val="10"/>
        <rFont val="仿宋_GB2312"/>
        <family val="3"/>
      </rPr>
      <t>平方米，包括海洋世界和办公服务区及道路、绿化、环保等配套设施。</t>
    </r>
  </si>
  <si>
    <t>建设长隆商业中心及长隆三期工程。</t>
  </si>
  <si>
    <t>巽寮滨海旅游度假村</t>
  </si>
  <si>
    <t>建设会展中心、演艺中心、滨海工业、儿童水上乐园、滨海婚礼广场、滨海美食区、度假酒店群、民俗文化街、游艇俱乐部等。</t>
  </si>
  <si>
    <t>惠阳国际会议商务度假中心</t>
  </si>
  <si>
    <t>惠州山顶会议旅游度假中心有限公司</t>
  </si>
  <si>
    <t>中旅旅游项目</t>
  </si>
  <si>
    <t>佛山南海西岸旅游产业项目</t>
  </si>
  <si>
    <t>在南海建设生态文化旅游综合产业园区。</t>
  </si>
  <si>
    <t>梅州客天下旅游产业项目</t>
  </si>
  <si>
    <t>2006-2015</t>
  </si>
  <si>
    <t>广东长鹿农庄休闲度假旅游项目</t>
  </si>
  <si>
    <t>海峡两岸观光农业联合展销中心、生态农业观光园、湿地公园、农家客栈、水主题公园、主题购物街、童话动物园、机动游乐园等。</t>
  </si>
  <si>
    <r>
      <t>建设</t>
    </r>
    <r>
      <rPr>
        <sz val="10"/>
        <rFont val="Times New Roman"/>
        <family val="1"/>
      </rPr>
      <t>22.5</t>
    </r>
    <r>
      <rPr>
        <sz val="10"/>
        <rFont val="仿宋_GB2312"/>
        <family val="3"/>
      </rPr>
      <t>万平方米的开放式城市生态滨水旅游项目，包括文化娱乐区、滨海旅游区、休闲度假区等。</t>
    </r>
  </si>
  <si>
    <t>汕头蓝水星综合项目</t>
  </si>
  <si>
    <t>汕头市蓝水星乐园有限公司</t>
  </si>
  <si>
    <t>集大型购物商场、休闲娱乐广场、美食广场、度假酒店、酒店式公寓为一体。</t>
  </si>
  <si>
    <t>清远旅游度假村项目</t>
  </si>
  <si>
    <t>英德仙湖温泉旅游度假村项目</t>
  </si>
  <si>
    <t>建设养生保健旅游目的地。</t>
  </si>
  <si>
    <r>
      <t>总建筑面积</t>
    </r>
    <r>
      <rPr>
        <sz val="10"/>
        <rFont val="Times New Roman"/>
        <family val="1"/>
      </rPr>
      <t>94702</t>
    </r>
    <r>
      <rPr>
        <sz val="10"/>
        <rFont val="仿宋_GB2312"/>
        <family val="3"/>
      </rPr>
      <t>平方米。建设旅游度假会议酒店、潮州菜研发推介中心，潮州音乐展示中心、潮州茶文化展示中心等。</t>
    </r>
  </si>
  <si>
    <t>王子山生态旅游度假村</t>
  </si>
  <si>
    <t>广州南湖国际旅行社有限责任公司</t>
  </si>
  <si>
    <r>
      <t>建设漂流河道</t>
    </r>
    <r>
      <rPr>
        <sz val="10"/>
        <rFont val="Times New Roman"/>
        <family val="1"/>
      </rPr>
      <t>2000</t>
    </r>
    <r>
      <rPr>
        <sz val="10"/>
        <rFont val="仿宋_GB2312"/>
        <family val="3"/>
      </rPr>
      <t>米，栈道</t>
    </r>
    <r>
      <rPr>
        <sz val="10"/>
        <rFont val="Times New Roman"/>
        <family val="1"/>
      </rPr>
      <t>5000</t>
    </r>
    <r>
      <rPr>
        <sz val="10"/>
        <rFont val="仿宋_GB2312"/>
        <family val="3"/>
      </rPr>
      <t>米，森林观景台，五星级酒，度假别墅区，会议中心等。</t>
    </r>
  </si>
  <si>
    <t>阳江旅游业项目</t>
  </si>
  <si>
    <t>保利房地产海陵岛开发有限公司</t>
  </si>
  <si>
    <t>备注</t>
  </si>
  <si>
    <t>惠州市华源轩家具有限公司</t>
  </si>
  <si>
    <t>40</t>
  </si>
  <si>
    <t>广东联塑科技实业有限公司</t>
  </si>
  <si>
    <t>41</t>
  </si>
  <si>
    <t>广东炜林纳功能材料有限公司</t>
  </si>
  <si>
    <t>43</t>
  </si>
  <si>
    <t>佛山宝钢制罐有限公司</t>
  </si>
  <si>
    <t>44</t>
  </si>
  <si>
    <t>珠海市玛斯特五金塑胶制品有限公司</t>
  </si>
  <si>
    <t>主要产品为汽摩配零部件（冲压、焊接、机加和表面处理）。</t>
  </si>
  <si>
    <t>46</t>
  </si>
  <si>
    <t>不锈钢水龙头和水槽全自动生产线项目</t>
  </si>
  <si>
    <t>珠海普乐美厨卫有限公司</t>
  </si>
  <si>
    <t>47</t>
  </si>
  <si>
    <t>48</t>
  </si>
  <si>
    <t>深圳市迅宝投资发展有限公司</t>
  </si>
  <si>
    <t>包装印刷及材料加工项目</t>
  </si>
  <si>
    <t>深圳劲嘉彩印集团股份有限公司</t>
  </si>
  <si>
    <t>50</t>
  </si>
  <si>
    <t>广东健诚高科玻璃制品股份有限公司</t>
  </si>
  <si>
    <t>广东南车轨道交通车辆维修基地</t>
  </si>
  <si>
    <t>新建轨道交通车辆生产及维修。</t>
  </si>
  <si>
    <t>铁路和谐型大功率机车广州修造基地</t>
  </si>
  <si>
    <t>广州大功率电力机车修造公司</t>
  </si>
  <si>
    <r>
      <t>承担广铁集团、南宁局、南昌局运用的和谐型大功率电力机车的检修，并兼备年生产大功率电力机车</t>
    </r>
    <r>
      <rPr>
        <sz val="10"/>
        <rFont val="Times New Roman"/>
        <family val="1"/>
      </rPr>
      <t>200</t>
    </r>
    <r>
      <rPr>
        <sz val="10"/>
        <rFont val="仿宋_GB2312"/>
        <family val="3"/>
      </rPr>
      <t>台的制造能力。</t>
    </r>
  </si>
  <si>
    <t>大型风力发电机组及关键部件产业化基地</t>
  </si>
  <si>
    <t>广东明阳风电产业集团有限公司</t>
  </si>
  <si>
    <t>广州电气装备集团有限公司</t>
  </si>
  <si>
    <r>
      <t>建成为华南地区最大的为中船低速柴油机重点配套生产基地、曲轴加工生产基地和重型数控设备产业基地，销售规模约</t>
    </r>
    <r>
      <rPr>
        <sz val="10"/>
        <rFont val="Times New Roman"/>
        <family val="1"/>
      </rPr>
      <t>70</t>
    </r>
    <r>
      <rPr>
        <sz val="10"/>
        <rFont val="仿宋_GB2312"/>
        <family val="3"/>
      </rPr>
      <t>亿元。</t>
    </r>
  </si>
  <si>
    <t>大型风力发电机组研发与产业化</t>
  </si>
  <si>
    <t>广东东兴风盈风电设备制造有限公司</t>
  </si>
  <si>
    <t>茂名重力石化装备制造基地</t>
  </si>
  <si>
    <t>茂名重力石化机械制造有限公司</t>
  </si>
  <si>
    <t>高效节能换热产品改扩建</t>
  </si>
  <si>
    <t>广州名店城</t>
  </si>
  <si>
    <t>奥特莱斯（中国）有限公司</t>
  </si>
  <si>
    <t>广州国际品牌经济产业项目</t>
  </si>
  <si>
    <t>广州市香雪商贸城</t>
  </si>
  <si>
    <t>中汽南方清远国际汽车城</t>
  </si>
  <si>
    <t>清远市中汽南方国际汽车城有限公司</t>
  </si>
  <si>
    <t>肇庆亘泰商务港置业有限公司</t>
  </si>
  <si>
    <r>
      <t>分期建设赛道、看台、维修中心、医疗中心的</t>
    </r>
    <r>
      <rPr>
        <sz val="10"/>
        <rFont val="Times New Roman"/>
        <family val="1"/>
      </rPr>
      <t>F3</t>
    </r>
    <r>
      <rPr>
        <sz val="10"/>
        <rFont val="仿宋_GB2312"/>
        <family val="3"/>
      </rPr>
      <t>赛车场及汽车市场、配套区等配套设施。</t>
    </r>
  </si>
  <si>
    <t>江南果菜批发市场建设与升级改造项目</t>
  </si>
  <si>
    <t>江南果菜批发市场有限责任公司</t>
  </si>
  <si>
    <t>广州花都现代花卉产业项目</t>
  </si>
  <si>
    <t>广州花之都农业有限公司</t>
  </si>
  <si>
    <t>中华液晶城建设项目</t>
  </si>
  <si>
    <t>广州荔湾区西郊村经济联合社</t>
  </si>
  <si>
    <t>广州五湖四海国际水产交易中心</t>
  </si>
  <si>
    <t>广州五湖四海水产交易中心有限公司</t>
  </si>
  <si>
    <t>霞山水产品批发市场（渔人码头）一期扩建</t>
  </si>
  <si>
    <t>湛江市中鑫公司</t>
  </si>
  <si>
    <t>广东省粤东水产品物流中心</t>
  </si>
  <si>
    <t>饶平县鸿洲渔港建设开发有限公司</t>
  </si>
  <si>
    <t>潮州国际陶瓷交易中心</t>
  </si>
  <si>
    <r>
      <t>建设综合楼及商铺，配套提供仓储、信息、结算、报关等服务。</t>
    </r>
    <r>
      <rPr>
        <sz val="10"/>
        <rFont val="Times New Roman"/>
        <family val="1"/>
      </rPr>
      <t xml:space="preserve">                                  </t>
    </r>
  </si>
  <si>
    <t>广东省广新外贸集团有限公司</t>
  </si>
  <si>
    <t>广新电子商务交易中心</t>
  </si>
  <si>
    <r>
      <t>建立一个省内首家国际性的产品购销交易网，预计</t>
    </r>
    <r>
      <rPr>
        <sz val="10"/>
        <rFont val="Times New Roman"/>
        <family val="1"/>
      </rPr>
      <t>3</t>
    </r>
    <r>
      <rPr>
        <sz val="10"/>
        <rFont val="仿宋_GB2312"/>
        <family val="3"/>
      </rPr>
      <t>年内达到年交易额</t>
    </r>
    <r>
      <rPr>
        <sz val="10"/>
        <rFont val="Times New Roman"/>
        <family val="1"/>
      </rPr>
      <t>15</t>
    </r>
    <r>
      <rPr>
        <sz val="10"/>
        <rFont val="仿宋_GB2312"/>
        <family val="3"/>
      </rPr>
      <t>亿美元以上。</t>
    </r>
  </si>
  <si>
    <t>广州国际茶叶交易中心</t>
  </si>
  <si>
    <t>华南国际工业原料城二期</t>
  </si>
  <si>
    <t>销售网络建设女装生产线及产品研发中心</t>
  </si>
  <si>
    <t>凯撒（中国）股份有限公司</t>
  </si>
  <si>
    <t>扩建现有销售网络，引进先进生产线、设备，购置旗舰体验店。</t>
  </si>
  <si>
    <t>中山健康产业基地发展有限公司</t>
  </si>
  <si>
    <r>
      <t>核心选用</t>
    </r>
    <r>
      <rPr>
        <sz val="10"/>
        <rFont val="Times New Roman"/>
        <family val="1"/>
      </rPr>
      <t>TCS FS</t>
    </r>
    <r>
      <rPr>
        <sz val="10"/>
        <rFont val="仿宋_GB2312"/>
        <family val="3"/>
      </rPr>
      <t>公司的</t>
    </r>
    <r>
      <rPr>
        <sz val="10"/>
        <rFont val="Times New Roman"/>
        <family val="1"/>
      </rPr>
      <t>BANCS</t>
    </r>
    <r>
      <rPr>
        <sz val="10"/>
        <rFont val="仿宋_GB2312"/>
        <family val="3"/>
      </rPr>
      <t>系统、</t>
    </r>
    <r>
      <rPr>
        <sz val="10"/>
        <rFont val="Times New Roman"/>
        <family val="1"/>
      </rPr>
      <t>IBM</t>
    </r>
    <r>
      <rPr>
        <sz val="10"/>
        <rFont val="仿宋_GB2312"/>
        <family val="3"/>
      </rPr>
      <t>主机，前置选用北京先进数通的系统、</t>
    </r>
    <r>
      <rPr>
        <sz val="10"/>
        <rFont val="Times New Roman"/>
        <family val="1"/>
      </rPr>
      <t>HP</t>
    </r>
    <r>
      <rPr>
        <sz val="10"/>
        <rFont val="仿宋_GB2312"/>
        <family val="3"/>
      </rPr>
      <t>主机，财务系统承建商为</t>
    </r>
    <r>
      <rPr>
        <sz val="10"/>
        <rFont val="Times New Roman"/>
        <family val="1"/>
      </rPr>
      <t>Oracle</t>
    </r>
    <r>
      <rPr>
        <sz val="10"/>
        <rFont val="仿宋_GB2312"/>
        <family val="3"/>
      </rPr>
      <t>公司。进一步整合全省农信系统资源构建数据、金融产品创新、风险防控、支农四大统一平台。</t>
    </r>
  </si>
  <si>
    <t>惠州市水清木华数字技术有限公司</t>
  </si>
  <si>
    <t>富士通华南数据中心项目</t>
  </si>
  <si>
    <t>富士通（广东）科技服务有限公司</t>
  </si>
  <si>
    <t>南海区政府与富士通集团合作在广东金融高新技术服务区建设，以承接服务外包方式从事系统应用管理和维护、信息技术支持、银行后台服务、数据处理等。</t>
  </si>
  <si>
    <t>建设第三方电子商务信用平台，整合工商、税务、海关、劳动保障、银行、商检、政法等各政府部门现有的企业信用资源。</t>
  </si>
  <si>
    <t>深业物流信息中心</t>
  </si>
  <si>
    <t>深圳深业物流集团股份有限公司</t>
  </si>
  <si>
    <t>2.115</t>
  </si>
  <si>
    <t>建设超级计算中心大楼和超级计算机系统。</t>
  </si>
  <si>
    <t>中山科技创业服务中心</t>
  </si>
  <si>
    <t>中山火炬开发区建设发展有限公司</t>
  </si>
  <si>
    <t>招商局光明科技园有限公司</t>
  </si>
  <si>
    <r>
      <t>小榄镇</t>
    </r>
    <r>
      <rPr>
        <sz val="10"/>
        <rFont val="Times New Roman"/>
        <family val="1"/>
      </rPr>
      <t>LED</t>
    </r>
    <r>
      <rPr>
        <sz val="10"/>
        <rFont val="仿宋_GB2312"/>
        <family val="3"/>
      </rPr>
      <t>产业科技服务体系建设</t>
    </r>
  </si>
  <si>
    <t>中山市小榄镇生产力促进中心</t>
  </si>
  <si>
    <t>广东省电力设计研究院</t>
  </si>
  <si>
    <r>
      <t>总建筑面积</t>
    </r>
    <r>
      <rPr>
        <sz val="10"/>
        <rFont val="Times New Roman"/>
        <family val="1"/>
      </rPr>
      <t>73094</t>
    </r>
    <r>
      <rPr>
        <sz val="10"/>
        <rFont val="仿宋_GB2312"/>
        <family val="3"/>
      </rPr>
      <t>平方米，主要包括研发中心、生产办公区和辅助服务区。</t>
    </r>
  </si>
  <si>
    <t>国家能源核电工程建设研发中心</t>
  </si>
  <si>
    <t>中广核工程有限公司</t>
  </si>
  <si>
    <t>建设中心基础设施和六个实验室。</t>
  </si>
  <si>
    <t>环球数码媒体科技研究（深圳）有限公司</t>
  </si>
  <si>
    <r>
      <t>在深圳市高新区中西片区建设总建筑面积</t>
    </r>
    <r>
      <rPr>
        <sz val="10"/>
        <rFont val="Times New Roman"/>
        <family val="1"/>
      </rPr>
      <t>4.2</t>
    </r>
    <r>
      <rPr>
        <sz val="10"/>
        <rFont val="仿宋_GB2312"/>
        <family val="3"/>
      </rPr>
      <t>万平方米创意文化科技研发基地。</t>
    </r>
  </si>
  <si>
    <t>太阳能光伏产品检测与标准技术服务平台</t>
  </si>
  <si>
    <t>广东省产品质量监督检验中心顺德分中心</t>
  </si>
  <si>
    <r>
      <t>引进太阳能高端检测设备</t>
    </r>
    <r>
      <rPr>
        <sz val="10"/>
        <rFont val="Times New Roman"/>
        <family val="1"/>
      </rPr>
      <t>98</t>
    </r>
    <r>
      <rPr>
        <sz val="10"/>
        <rFont val="仿宋_GB2312"/>
        <family val="3"/>
      </rPr>
      <t>台（套），申报</t>
    </r>
    <r>
      <rPr>
        <sz val="10"/>
        <rFont val="Times New Roman"/>
        <family val="1"/>
      </rPr>
      <t>123</t>
    </r>
    <r>
      <rPr>
        <sz val="10"/>
        <rFont val="仿宋_GB2312"/>
        <family val="3"/>
      </rPr>
      <t>个检测技术标准（含</t>
    </r>
    <r>
      <rPr>
        <sz val="10"/>
        <rFont val="Times New Roman"/>
        <family val="1"/>
      </rPr>
      <t>81</t>
    </r>
    <r>
      <rPr>
        <sz val="10"/>
        <rFont val="仿宋_GB2312"/>
        <family val="3"/>
      </rPr>
      <t>个国际标准），创建国家质检中心。</t>
    </r>
  </si>
  <si>
    <r>
      <t>光学</t>
    </r>
    <r>
      <rPr>
        <sz val="10"/>
        <rFont val="Times New Roman"/>
        <family val="1"/>
      </rPr>
      <t>-</t>
    </r>
    <r>
      <rPr>
        <sz val="10"/>
        <rFont val="仿宋_GB2312"/>
        <family val="3"/>
      </rPr>
      <t>机械量计量检测公共服务平台</t>
    </r>
  </si>
  <si>
    <t>广州市计量检测研究院</t>
  </si>
  <si>
    <t>南方广播影视中心</t>
  </si>
  <si>
    <t>南方广播影视传媒集团</t>
  </si>
  <si>
    <t>广东工业设计城</t>
  </si>
  <si>
    <t>广东工业设计城有限公司</t>
  </si>
  <si>
    <t>粤港澳横琴工业设计谷</t>
  </si>
  <si>
    <r>
      <t>广州国际金融信息中心（新华</t>
    </r>
    <r>
      <rPr>
        <sz val="10"/>
        <rFont val="Times New Roman"/>
        <family val="1"/>
      </rPr>
      <t>08</t>
    </r>
    <r>
      <rPr>
        <sz val="10"/>
        <rFont val="仿宋_GB2312"/>
        <family val="3"/>
      </rPr>
      <t>南方总部）</t>
    </r>
  </si>
  <si>
    <r>
      <t>项目主要从事</t>
    </r>
    <r>
      <rPr>
        <sz val="10"/>
        <rFont val="Times New Roman"/>
        <family val="1"/>
      </rPr>
      <t>FPSO</t>
    </r>
    <r>
      <rPr>
        <sz val="10"/>
        <rFont val="仿宋_GB2312"/>
        <family val="3"/>
      </rPr>
      <t>、钢质导管架平台、深水浮式平台等海上油气田设施的建造。</t>
    </r>
  </si>
  <si>
    <t>海洋工程及高技术新型船舶制造基地建设项目</t>
  </si>
  <si>
    <t>中山广船国际船舶及海洋工程有限公司</t>
  </si>
  <si>
    <r>
      <t>主要生产能力是一期年产分段</t>
    </r>
    <r>
      <rPr>
        <sz val="10"/>
        <rFont val="Times New Roman"/>
        <family val="1"/>
      </rPr>
      <t>15</t>
    </r>
    <r>
      <rPr>
        <sz val="10"/>
        <rFont val="仿宋_GB2312"/>
        <family val="3"/>
      </rPr>
      <t>万吨，二期年制造船舶约</t>
    </r>
    <r>
      <rPr>
        <sz val="10"/>
        <rFont val="Times New Roman"/>
        <family val="1"/>
      </rPr>
      <t>230</t>
    </r>
    <r>
      <rPr>
        <sz val="10"/>
        <rFont val="仿宋_GB2312"/>
        <family val="3"/>
      </rPr>
      <t>万载重吨。</t>
    </r>
  </si>
  <si>
    <t>广东省航运集团有限公司</t>
  </si>
  <si>
    <r>
      <t>项目建设内容：包括</t>
    </r>
    <r>
      <rPr>
        <sz val="10"/>
        <rFont val="Times New Roman"/>
        <family val="1"/>
      </rPr>
      <t>1</t>
    </r>
    <r>
      <rPr>
        <sz val="10"/>
        <rFont val="仿宋_GB2312"/>
        <family val="3"/>
      </rPr>
      <t>座</t>
    </r>
    <r>
      <rPr>
        <sz val="10"/>
        <rFont val="Times New Roman"/>
        <family val="1"/>
      </rPr>
      <t>6</t>
    </r>
    <r>
      <rPr>
        <sz val="10"/>
        <rFont val="仿宋_GB2312"/>
        <family val="3"/>
      </rPr>
      <t>万吨级船坞，</t>
    </r>
    <r>
      <rPr>
        <sz val="10"/>
        <rFont val="Times New Roman"/>
        <family val="1"/>
      </rPr>
      <t>1-2</t>
    </r>
    <r>
      <rPr>
        <sz val="10"/>
        <rFont val="仿宋_GB2312"/>
        <family val="3"/>
      </rPr>
      <t>座</t>
    </r>
    <r>
      <rPr>
        <sz val="10"/>
        <rFont val="Times New Roman"/>
        <family val="1"/>
      </rPr>
      <t>2</t>
    </r>
    <r>
      <rPr>
        <sz val="10"/>
        <rFont val="仿宋_GB2312"/>
        <family val="3"/>
      </rPr>
      <t>万吨级气囊式下水船台，</t>
    </r>
    <r>
      <rPr>
        <sz val="10"/>
        <rFont val="Times New Roman"/>
        <family val="1"/>
      </rPr>
      <t>1</t>
    </r>
    <r>
      <rPr>
        <sz val="10"/>
        <rFont val="仿宋_GB2312"/>
        <family val="3"/>
      </rPr>
      <t>座</t>
    </r>
    <r>
      <rPr>
        <sz val="10"/>
        <rFont val="Times New Roman"/>
        <family val="1"/>
      </rPr>
      <t>6</t>
    </r>
    <r>
      <rPr>
        <sz val="10"/>
        <rFont val="仿宋_GB2312"/>
        <family val="3"/>
      </rPr>
      <t>万吨级舾装码头，</t>
    </r>
    <r>
      <rPr>
        <sz val="10"/>
        <rFont val="Times New Roman"/>
        <family val="1"/>
      </rPr>
      <t>2</t>
    </r>
    <r>
      <rPr>
        <sz val="10"/>
        <rFont val="仿宋_GB2312"/>
        <family val="3"/>
      </rPr>
      <t>座</t>
    </r>
    <r>
      <rPr>
        <sz val="10"/>
        <rFont val="Times New Roman"/>
        <family val="1"/>
      </rPr>
      <t>2</t>
    </r>
    <r>
      <rPr>
        <sz val="10"/>
        <rFont val="仿宋_GB2312"/>
        <family val="3"/>
      </rPr>
      <t>万吨级舾装码头，船体综合车间等。</t>
    </r>
  </si>
  <si>
    <t>广东宝达游艇制造项目</t>
  </si>
  <si>
    <t>广东宝达游艇制造有限公司</t>
  </si>
  <si>
    <t>海事重工造船基地</t>
  </si>
  <si>
    <t>广东广机海事重工有限公司</t>
  </si>
  <si>
    <t>广东中远船务工程有限公司</t>
  </si>
  <si>
    <t>广东荻赛尔机械铸造有限公司</t>
  </si>
  <si>
    <t>中国石油广东石化公司</t>
  </si>
  <si>
    <t>中海石油炼化有限责任公司</t>
  </si>
  <si>
    <t>中海油能源发展股份有限公司惠州石化分公司</t>
  </si>
  <si>
    <r>
      <t>4</t>
    </r>
    <r>
      <rPr>
        <sz val="10"/>
        <rFont val="仿宋_GB2312"/>
        <family val="3"/>
      </rPr>
      <t>万吨</t>
    </r>
    <r>
      <rPr>
        <sz val="10"/>
        <rFont val="Times New Roman"/>
        <family val="1"/>
      </rPr>
      <t>/</t>
    </r>
    <r>
      <rPr>
        <sz val="10"/>
        <rFont val="仿宋_GB2312"/>
        <family val="3"/>
      </rPr>
      <t>年丙烯酸、</t>
    </r>
    <r>
      <rPr>
        <sz val="10"/>
        <rFont val="Times New Roman"/>
        <family val="1"/>
      </rPr>
      <t>2</t>
    </r>
    <r>
      <rPr>
        <sz val="10"/>
        <rFont val="仿宋_GB2312"/>
        <family val="3"/>
      </rPr>
      <t>万吨</t>
    </r>
    <r>
      <rPr>
        <sz val="10"/>
        <rFont val="Times New Roman"/>
        <family val="1"/>
      </rPr>
      <t>/</t>
    </r>
    <r>
      <rPr>
        <sz val="10"/>
        <rFont val="仿宋_GB2312"/>
        <family val="3"/>
      </rPr>
      <t>年的丙烯酸甲酯、</t>
    </r>
    <r>
      <rPr>
        <sz val="10"/>
        <rFont val="Times New Roman"/>
        <family val="1"/>
      </rPr>
      <t>2</t>
    </r>
    <r>
      <rPr>
        <sz val="10"/>
        <rFont val="仿宋_GB2312"/>
        <family val="3"/>
      </rPr>
      <t>万吨</t>
    </r>
    <r>
      <rPr>
        <sz val="10"/>
        <rFont val="Times New Roman"/>
        <family val="1"/>
      </rPr>
      <t>/</t>
    </r>
    <r>
      <rPr>
        <sz val="10"/>
        <rFont val="仿宋_GB2312"/>
        <family val="3"/>
      </rPr>
      <t>年的丙烯酸乙酯、</t>
    </r>
    <r>
      <rPr>
        <sz val="10"/>
        <rFont val="Times New Roman"/>
        <family val="1"/>
      </rPr>
      <t>10</t>
    </r>
    <r>
      <rPr>
        <sz val="10"/>
        <rFont val="仿宋_GB2312"/>
        <family val="3"/>
      </rPr>
      <t>万吨</t>
    </r>
    <r>
      <rPr>
        <sz val="10"/>
        <rFont val="Times New Roman"/>
        <family val="1"/>
      </rPr>
      <t>/</t>
    </r>
    <r>
      <rPr>
        <sz val="10"/>
        <rFont val="仿宋_GB2312"/>
        <family val="3"/>
      </rPr>
      <t>年的丙烯酸丁酯、</t>
    </r>
    <r>
      <rPr>
        <sz val="10"/>
        <rFont val="Times New Roman"/>
        <family val="1"/>
      </rPr>
      <t>2</t>
    </r>
    <r>
      <rPr>
        <sz val="10"/>
        <rFont val="仿宋_GB2312"/>
        <family val="3"/>
      </rPr>
      <t>万吨</t>
    </r>
    <r>
      <rPr>
        <sz val="10"/>
        <rFont val="Times New Roman"/>
        <family val="1"/>
      </rPr>
      <t>/</t>
    </r>
    <r>
      <rPr>
        <sz val="10"/>
        <rFont val="仿宋_GB2312"/>
        <family val="3"/>
      </rPr>
      <t>年的丙烯酸异辛酯。</t>
    </r>
  </si>
  <si>
    <t>油品质量升级改扩建工程</t>
  </si>
  <si>
    <t>中国石油化工股份有限公司茂名分公司</t>
  </si>
  <si>
    <r>
      <t>60</t>
    </r>
    <r>
      <rPr>
        <sz val="10"/>
        <rFont val="仿宋_GB2312"/>
        <family val="3"/>
      </rPr>
      <t>万吨</t>
    </r>
    <r>
      <rPr>
        <sz val="10"/>
        <rFont val="Times New Roman"/>
        <family val="1"/>
      </rPr>
      <t>/</t>
    </r>
    <r>
      <rPr>
        <sz val="10"/>
        <rFont val="仿宋_GB2312"/>
        <family val="3"/>
      </rPr>
      <t>年对二甲苯装置</t>
    </r>
  </si>
  <si>
    <r>
      <t>项目建设规模为</t>
    </r>
    <r>
      <rPr>
        <sz val="10"/>
        <rFont val="Times New Roman"/>
        <family val="1"/>
      </rPr>
      <t>60</t>
    </r>
    <r>
      <rPr>
        <sz val="10"/>
        <rFont val="仿宋_GB2312"/>
        <family val="3"/>
      </rPr>
      <t>万吨</t>
    </r>
    <r>
      <rPr>
        <sz val="10"/>
        <rFont val="Times New Roman"/>
        <family val="1"/>
      </rPr>
      <t>/</t>
    </r>
    <r>
      <rPr>
        <sz val="10"/>
        <rFont val="仿宋_GB2312"/>
        <family val="3"/>
      </rPr>
      <t>年，包括</t>
    </r>
    <r>
      <rPr>
        <sz val="10"/>
        <rFont val="Times New Roman"/>
        <family val="1"/>
      </rPr>
      <t>40</t>
    </r>
    <r>
      <rPr>
        <sz val="10"/>
        <rFont val="仿宋_GB2312"/>
        <family val="3"/>
      </rPr>
      <t>万吨</t>
    </r>
    <r>
      <rPr>
        <sz val="10"/>
        <rFont val="Times New Roman"/>
        <family val="1"/>
      </rPr>
      <t>/</t>
    </r>
    <r>
      <rPr>
        <sz val="10"/>
        <rFont val="仿宋_GB2312"/>
        <family val="3"/>
      </rPr>
      <t>年芳烃抽提、</t>
    </r>
    <r>
      <rPr>
        <sz val="10"/>
        <rFont val="Times New Roman"/>
        <family val="1"/>
      </rPr>
      <t>60</t>
    </r>
    <r>
      <rPr>
        <sz val="10"/>
        <rFont val="仿宋_GB2312"/>
        <family val="3"/>
      </rPr>
      <t>万吨</t>
    </r>
    <r>
      <rPr>
        <sz val="10"/>
        <rFont val="Times New Roman"/>
        <family val="1"/>
      </rPr>
      <t>/</t>
    </r>
    <r>
      <rPr>
        <sz val="10"/>
        <rFont val="仿宋_GB2312"/>
        <family val="3"/>
      </rPr>
      <t>年对二甲苯装置及系统配套工程。</t>
    </r>
  </si>
  <si>
    <t>2011-2014</t>
  </si>
  <si>
    <t>合成橡胶装置改扩建工程</t>
  </si>
  <si>
    <t>产品质量升级、结构调整及环保治理项目</t>
  </si>
  <si>
    <t>中国石油化工股份有限公司广州分公司</t>
  </si>
  <si>
    <t>中海油乐金化工有限公司</t>
  </si>
  <si>
    <t>国际健康医疗中心</t>
  </si>
  <si>
    <t>中山大学肿瘤防治中心</t>
  </si>
  <si>
    <t>中国军事医学科学院</t>
  </si>
  <si>
    <t>先进储能材料国家工程研究中心</t>
  </si>
  <si>
    <t>湖南科力远新能源股份有限公司</t>
  </si>
  <si>
    <t>广东工业技术研究院</t>
  </si>
  <si>
    <t>广州有色金属研究院</t>
  </si>
  <si>
    <r>
      <t>广州</t>
    </r>
    <r>
      <rPr>
        <sz val="10"/>
        <rFont val="Times New Roman"/>
        <family val="1"/>
      </rPr>
      <t>3D</t>
    </r>
    <r>
      <rPr>
        <sz val="10"/>
        <rFont val="仿宋_GB2312"/>
        <family val="3"/>
      </rPr>
      <t>技术研究院</t>
    </r>
  </si>
  <si>
    <t>南京大学</t>
  </si>
  <si>
    <t>平安国际金融中心</t>
  </si>
  <si>
    <t>中国平安人寿保险股份有限公司</t>
  </si>
  <si>
    <r>
      <t>累计完成投资</t>
    </r>
    <r>
      <rPr>
        <sz val="10"/>
        <rFont val="Times New Roman"/>
        <family val="1"/>
      </rPr>
      <t>180000</t>
    </r>
    <r>
      <rPr>
        <sz val="10"/>
        <rFont val="仿宋_GB2312"/>
        <family val="3"/>
      </rPr>
      <t>万元。</t>
    </r>
  </si>
  <si>
    <t>广东省中小企业信用再担保有限公司</t>
  </si>
  <si>
    <t>建设广东中小企业金融服务综合平台，建立银担保合作机制、评级授信体系、担保业务信息系统和政府支持机制。</t>
  </si>
  <si>
    <t>新华社广东分社</t>
  </si>
  <si>
    <t>金融服务中心</t>
  </si>
  <si>
    <t>广东发展银行</t>
  </si>
  <si>
    <t>2010-2017</t>
  </si>
  <si>
    <t>合计505项</t>
  </si>
  <si>
    <t>汕头大洋集团公司冷冻食品产业工程</t>
  </si>
  <si>
    <t>汕头大洋集团公司</t>
  </si>
  <si>
    <t>建设冷藏库、食品加工厂、水产品加工厂和冷冻食品交易中心等。</t>
  </si>
  <si>
    <r>
      <t>封开县威利邦木业有限公司年产</t>
    </r>
    <r>
      <rPr>
        <sz val="10"/>
        <rFont val="Times New Roman"/>
        <family val="1"/>
      </rPr>
      <t>22</t>
    </r>
    <r>
      <rPr>
        <sz val="10"/>
        <rFont val="仿宋_GB2312"/>
        <family val="3"/>
      </rPr>
      <t>万立方米中（高）密度纤维板项目</t>
    </r>
  </si>
  <si>
    <t>广东威华股份有限公司</t>
  </si>
  <si>
    <r>
      <t>引进国外先进干法生产工艺和设备，以小径木、枝桠材、锯末和次小薪材为主年产</t>
    </r>
    <r>
      <rPr>
        <sz val="10"/>
        <rFont val="Times New Roman"/>
        <family val="1"/>
      </rPr>
      <t>22</t>
    </r>
    <r>
      <rPr>
        <sz val="10"/>
        <rFont val="仿宋_GB2312"/>
        <family val="3"/>
      </rPr>
      <t>万立方米中（高）密度纤维板。</t>
    </r>
  </si>
  <si>
    <t>2007-2010</t>
  </si>
  <si>
    <t>宝华山茶油压榨精炼厂、宝华油茶科技产业项目</t>
  </si>
  <si>
    <t>广东宝华农业科技股份有限公司</t>
  </si>
  <si>
    <r>
      <t>良种油茶育苗、种植。争取在三至四年内在韶关三区七县采取公司</t>
    </r>
    <r>
      <rPr>
        <sz val="10"/>
        <rFont val="Times New Roman"/>
        <family val="1"/>
      </rPr>
      <t>+</t>
    </r>
    <r>
      <rPr>
        <sz val="10"/>
        <rFont val="仿宋_GB2312"/>
        <family val="3"/>
      </rPr>
      <t>基地</t>
    </r>
    <r>
      <rPr>
        <sz val="10"/>
        <rFont val="Times New Roman"/>
        <family val="1"/>
      </rPr>
      <t>+</t>
    </r>
    <r>
      <rPr>
        <sz val="10"/>
        <rFont val="仿宋_GB2312"/>
        <family val="3"/>
      </rPr>
      <t>农户经营模式发展种植油茶</t>
    </r>
    <r>
      <rPr>
        <sz val="10"/>
        <rFont val="Times New Roman"/>
        <family val="1"/>
      </rPr>
      <t>50</t>
    </r>
    <r>
      <rPr>
        <sz val="10"/>
        <rFont val="仿宋_GB2312"/>
        <family val="3"/>
      </rPr>
      <t>万亩以上。</t>
    </r>
  </si>
  <si>
    <t>汕头雅园亚热带果酒深加工技术产业化项目</t>
  </si>
  <si>
    <t>汕头市雅园酿酒有限公司</t>
  </si>
  <si>
    <t>亚热带果酒深加工技术产业化。</t>
  </si>
  <si>
    <t>2006-2012</t>
  </si>
  <si>
    <t>禽类养殖及精深加工项目</t>
  </si>
  <si>
    <t>广东汇先丰农牧有限公司</t>
  </si>
  <si>
    <r>
      <t>建设负压抽风、全封闭、全自动养殖栏舍，出产未经免疫的非免蛋品；养殖优质三黄肉鸡；生产及销售符合出口标准的冰鲜、冰冻、以及熟食类禽肉产品等。</t>
    </r>
    <r>
      <rPr>
        <sz val="10"/>
        <rFont val="Times New Roman"/>
        <family val="1"/>
      </rPr>
      <t xml:space="preserve">  </t>
    </r>
  </si>
  <si>
    <t>2008-2014</t>
  </si>
  <si>
    <t>祯州集团荔枝产业公共服务平台</t>
  </si>
  <si>
    <t>广东祯州集团有限公司</t>
  </si>
  <si>
    <r>
      <t>以广东省农业龙头企业</t>
    </r>
    <r>
      <rPr>
        <sz val="10"/>
        <rFont val="Times New Roman"/>
        <family val="1"/>
      </rPr>
      <t>-</t>
    </r>
    <r>
      <rPr>
        <sz val="10"/>
        <rFont val="仿宋_GB2312"/>
        <family val="3"/>
      </rPr>
      <t>广东祯州集团有限公司为实施基地，拟在惠州白盆珠水库荔枝产业带建立杜比耐特酿酒实验室。</t>
    </r>
  </si>
  <si>
    <t>安全高效动物保健品先进技术集成与产业化应用</t>
  </si>
  <si>
    <t>广东华农大资产经营有限公司</t>
  </si>
  <si>
    <r>
      <t>研制与生产高效安全、环境友好的新型动物保健品，包括畜禽、水产、宠物的生物制品、化学药品治重大动物疫病、人畜共患病各种动物保健品。</t>
    </r>
    <r>
      <rPr>
        <sz val="10"/>
        <rFont val="Times New Roman"/>
        <family val="1"/>
      </rPr>
      <t xml:space="preserve">                                                                                                                           </t>
    </r>
  </si>
  <si>
    <t>长乐烧酒业亚热带果酒产业化示范工程</t>
  </si>
  <si>
    <t>广东长乐烧酒业有限公司</t>
  </si>
  <si>
    <t>运用先进的微生物酶发酵工艺，配套全自动微电脑生产控制体统设备，对水果进行深度精加工酿制，形成全汁发酵果酒。</t>
  </si>
  <si>
    <r>
      <t>3000</t>
    </r>
    <r>
      <rPr>
        <sz val="10"/>
        <rFont val="仿宋_GB2312"/>
        <family val="3"/>
      </rPr>
      <t>万只肉鸭屠宰加工建设项目</t>
    </r>
  </si>
  <si>
    <t>江门市得宝集团有限公司</t>
  </si>
  <si>
    <r>
      <t>鸭饲料加工、养殖、屠宰以及冰冻鸭、冰鲜鸭、卤水鸭、盐焗鸭和中间水分肉制品及干肉制品加工</t>
    </r>
    <r>
      <rPr>
        <sz val="10"/>
        <rFont val="Times New Roman"/>
        <family val="1"/>
      </rPr>
      <t>.</t>
    </r>
  </si>
  <si>
    <r>
      <t>广东青蒿和青蒿素复方的研发与产业化</t>
    </r>
    <r>
      <rPr>
        <sz val="10"/>
        <rFont val="Times New Roman"/>
        <family val="1"/>
      </rPr>
      <t xml:space="preserve"> </t>
    </r>
  </si>
  <si>
    <t>广东新南方青蒿科技有限公司</t>
  </si>
  <si>
    <r>
      <t>项目包括高产量高含量青蒿种植和良种研究，青蒿</t>
    </r>
    <r>
      <rPr>
        <sz val="10"/>
        <rFont val="Times New Roman"/>
        <family val="1"/>
      </rPr>
      <t>GAP</t>
    </r>
    <r>
      <rPr>
        <sz val="10"/>
        <rFont val="仿宋_GB2312"/>
        <family val="3"/>
      </rPr>
      <t>生产基地建设，青蒿素提取厂技术改造等。</t>
    </r>
  </si>
  <si>
    <t>生宝高附加值农副产品深加工产业化项目</t>
  </si>
  <si>
    <t>广东省生宝种养有限公司</t>
  </si>
  <si>
    <r>
      <t>引进先进的真空冷冻干燥加工机组</t>
    </r>
    <r>
      <rPr>
        <sz val="10"/>
        <rFont val="Times New Roman"/>
        <family val="1"/>
      </rPr>
      <t>7</t>
    </r>
    <r>
      <rPr>
        <sz val="10"/>
        <rFont val="仿宋_GB2312"/>
        <family val="3"/>
      </rPr>
      <t>台（套）及配套设备，利用先进的真空冷冻干燥、超微粉碎加工技术加工生产高附加值的果蔬粉，形成年处理</t>
    </r>
    <r>
      <rPr>
        <sz val="10"/>
        <rFont val="Times New Roman"/>
        <family val="1"/>
      </rPr>
      <t>15250</t>
    </r>
    <r>
      <rPr>
        <sz val="10"/>
        <rFont val="仿宋_GB2312"/>
        <family val="3"/>
      </rPr>
      <t>吨农副产品的加工规模，年产果蔬粉</t>
    </r>
    <r>
      <rPr>
        <sz val="10"/>
        <rFont val="Times New Roman"/>
        <family val="1"/>
      </rPr>
      <t>1000</t>
    </r>
    <r>
      <rPr>
        <sz val="10"/>
        <rFont val="仿宋_GB2312"/>
        <family val="3"/>
      </rPr>
      <t>吨。</t>
    </r>
  </si>
  <si>
    <t>特色水果精深加工项目</t>
  </si>
  <si>
    <t>广东展翠食品股份有限公司</t>
  </si>
  <si>
    <t>粤东广式传统食品产业示范项目</t>
  </si>
  <si>
    <t>广东康辉集团有限公司</t>
  </si>
  <si>
    <t>羽威鹅鸭肉食品加工及副产品综合利用建设项目</t>
  </si>
  <si>
    <t>广东羽威羽绒实业有限公司</t>
  </si>
  <si>
    <t>2009-2011</t>
  </si>
  <si>
    <t>四季鲜绿果蔬精深加工（脱水）项目</t>
  </si>
  <si>
    <t>惠州市四季鲜绿色食品有限公司</t>
  </si>
  <si>
    <t>以太阳能供热的热泵（冷风）与真空冷冻干燥的两种优势互补的低温联合干燥的技术及超高静压处理的高新技术与装备，实现节能减排的果蔬精深加工。</t>
  </si>
  <si>
    <t>2009-2017</t>
  </si>
  <si>
    <t>河源市杂粮米粉深加工产业化项目</t>
  </si>
  <si>
    <t>广东霸王花食品有限公司</t>
  </si>
  <si>
    <t>以大米、荞麦、燕麦、大豆、玉米等为原材料，专业生产符合现代人膳食平衡需求、营养价值极高的杂粮系列米排粉和杂粮系列即食粉。</t>
  </si>
  <si>
    <t>2007-2011</t>
  </si>
  <si>
    <t>海大集团饲料加工项目</t>
  </si>
  <si>
    <t>广东海大集团</t>
  </si>
  <si>
    <r>
      <t>年产</t>
    </r>
    <r>
      <rPr>
        <sz val="10"/>
        <rFont val="Times New Roman"/>
        <family val="1"/>
      </rPr>
      <t>24</t>
    </r>
    <r>
      <rPr>
        <sz val="10"/>
        <rFont val="仿宋_GB2312"/>
        <family val="3"/>
      </rPr>
      <t>万吨新型绿色水产饲料项目；年产</t>
    </r>
    <r>
      <rPr>
        <sz val="10"/>
        <rFont val="Times New Roman"/>
        <family val="1"/>
      </rPr>
      <t>3.2</t>
    </r>
    <r>
      <rPr>
        <sz val="10"/>
        <rFont val="仿宋_GB2312"/>
        <family val="3"/>
      </rPr>
      <t>万吨高效环保水产预混料等。</t>
    </r>
  </si>
  <si>
    <r>
      <t>飞龙果业</t>
    </r>
    <r>
      <rPr>
        <sz val="10"/>
        <rFont val="Times New Roman"/>
        <family val="1"/>
      </rPr>
      <t>2000t</t>
    </r>
    <r>
      <rPr>
        <sz val="10"/>
        <rFont val="仿宋_GB2312"/>
        <family val="3"/>
      </rPr>
      <t>脐橙冷冻浓缩橙汁生产加工项目</t>
    </r>
  </si>
  <si>
    <t>梅州市飞龙果业有限公司</t>
  </si>
  <si>
    <r>
      <t>建设</t>
    </r>
    <r>
      <rPr>
        <sz val="10"/>
        <rFont val="Times New Roman"/>
        <family val="1"/>
      </rPr>
      <t>2000</t>
    </r>
    <r>
      <rPr>
        <sz val="10"/>
        <rFont val="仿宋_GB2312"/>
        <family val="3"/>
      </rPr>
      <t>吨脐橙橙汁生产线；建设</t>
    </r>
    <r>
      <rPr>
        <sz val="10"/>
        <rFont val="Times New Roman"/>
        <family val="1"/>
      </rPr>
      <t>10000</t>
    </r>
    <r>
      <rPr>
        <sz val="10"/>
        <rFont val="仿宋_GB2312"/>
        <family val="3"/>
      </rPr>
      <t>平方米橙汁生产厂房；建设配套设施。</t>
    </r>
  </si>
  <si>
    <t>新大地油茶深加工</t>
  </si>
  <si>
    <t>广东新大地生物科技股份有限公司</t>
  </si>
  <si>
    <r>
      <t>建设内容包括年产</t>
    </r>
    <r>
      <rPr>
        <sz val="10"/>
        <rFont val="Times New Roman"/>
        <family val="1"/>
      </rPr>
      <t>2000</t>
    </r>
    <r>
      <rPr>
        <sz val="10"/>
        <rFont val="仿宋_GB2312"/>
        <family val="3"/>
      </rPr>
      <t>吨精炼茶油及油茶副产物综合利用和茶粕综合利用等两个部分。</t>
    </r>
  </si>
  <si>
    <t>广州市珍奇味食品有限公司农产品深加工现代化生产线建设项目</t>
  </si>
  <si>
    <t>广州市珍奇味食品有限公司</t>
  </si>
  <si>
    <t>湛江国联罗非鱼加工厂建设项目</t>
  </si>
  <si>
    <t>湛江国联水产开发股份有限公司</t>
  </si>
  <si>
    <r>
      <t>建设罗非鱼片加工车间、冷库</t>
    </r>
    <r>
      <rPr>
        <sz val="10"/>
        <rFont val="Times New Roman"/>
        <family val="1"/>
      </rPr>
      <t>1</t>
    </r>
    <r>
      <rPr>
        <sz val="10"/>
        <rFont val="仿宋_GB2312"/>
        <family val="3"/>
      </rPr>
      <t>座；综合楼、办公楼、职工食堂、职工宿舍楼、污水处理站；配置</t>
    </r>
    <r>
      <rPr>
        <sz val="10"/>
        <rFont val="Times New Roman"/>
        <family val="1"/>
      </rPr>
      <t>4</t>
    </r>
    <r>
      <rPr>
        <sz val="10"/>
        <rFont val="仿宋_GB2312"/>
        <family val="3"/>
      </rPr>
      <t>条罗非鱼片加工生产线，完善附属设施、检验检测设备和质量监控设备。</t>
    </r>
  </si>
  <si>
    <t>汕头市侨丰集团农产品精深加工、研发项目</t>
  </si>
  <si>
    <t>汕头市侨丰集团有限公司</t>
  </si>
  <si>
    <r>
      <t>研究不同水产品和加工配方辅料的营养成分</t>
    </r>
    <r>
      <rPr>
        <sz val="10"/>
        <rFont val="Times New Roman"/>
        <family val="1"/>
      </rPr>
      <t>,</t>
    </r>
    <r>
      <rPr>
        <sz val="10"/>
        <rFont val="仿宋_GB2312"/>
        <family val="3"/>
      </rPr>
      <t>开发出海鱼、梭子蟹、虾等系列不同口味、营养结构更丰富的快速食品、国内外首创或领先的深加工产品。</t>
    </r>
  </si>
  <si>
    <t>湛江国溢罗非鱼、对虾水产品产业化深加工生产项目</t>
  </si>
  <si>
    <t>湛江市国溢水产有限公司</t>
  </si>
  <si>
    <r>
      <t>投资建设水产品养殖，实现饲料生产</t>
    </r>
    <r>
      <rPr>
        <sz val="10"/>
        <rFont val="Times New Roman"/>
        <family val="1"/>
      </rPr>
      <t>——</t>
    </r>
    <r>
      <rPr>
        <sz val="10"/>
        <rFont val="仿宋_GB2312"/>
        <family val="3"/>
      </rPr>
      <t>养殖</t>
    </r>
    <r>
      <rPr>
        <sz val="10"/>
        <rFont val="Times New Roman"/>
        <family val="1"/>
      </rPr>
      <t>——</t>
    </r>
    <r>
      <rPr>
        <sz val="10"/>
        <rFont val="仿宋_GB2312"/>
        <family val="3"/>
      </rPr>
      <t>水产品深加工</t>
    </r>
    <r>
      <rPr>
        <sz val="10"/>
        <rFont val="Times New Roman"/>
        <family val="1"/>
      </rPr>
      <t>——</t>
    </r>
    <r>
      <rPr>
        <sz val="10"/>
        <rFont val="仿宋_GB2312"/>
        <family val="3"/>
      </rPr>
      <t>下脚料综合利用一条龙的产业发展。</t>
    </r>
  </si>
  <si>
    <t>岭南大宗水果加工关键技术研究及与产业化</t>
  </si>
  <si>
    <t>广东省农业科学院蚕业与农产品加工研究所</t>
  </si>
  <si>
    <r>
      <t>扩建、改造广东宝桑园健康食品研究发展中心现有食品生产车间及设备，达到年产岭南特色果汁饮料</t>
    </r>
    <r>
      <rPr>
        <sz val="10"/>
        <rFont val="Times New Roman"/>
        <family val="1"/>
      </rPr>
      <t>5000</t>
    </r>
    <r>
      <rPr>
        <sz val="10"/>
        <rFont val="仿宋_GB2312"/>
        <family val="3"/>
      </rPr>
      <t>吨、岭南特色果酒</t>
    </r>
    <r>
      <rPr>
        <sz val="10"/>
        <rFont val="Times New Roman"/>
        <family val="1"/>
      </rPr>
      <t>200</t>
    </r>
    <r>
      <rPr>
        <sz val="10"/>
        <rFont val="仿宋_GB2312"/>
        <family val="3"/>
      </rPr>
      <t>吨、岭南特色凉果及休闲、功能食品</t>
    </r>
    <r>
      <rPr>
        <sz val="10"/>
        <rFont val="Times New Roman"/>
        <family val="1"/>
      </rPr>
      <t>1000</t>
    </r>
    <r>
      <rPr>
        <sz val="10"/>
        <rFont val="仿宋_GB2312"/>
        <family val="3"/>
      </rPr>
      <t>吨的生产能力。</t>
    </r>
  </si>
  <si>
    <t>十二岭酒业亚热带水果酒研发及产业化</t>
  </si>
  <si>
    <t>广东十二岭酒业有限公司</t>
  </si>
  <si>
    <t>采用荔枝、沙糖桔等亚热带水果为原料，经专用酿酒酵母、低温发酵、蒸馏等工艺技术手段加工成具有高附加值、营养丰富的优质果酒。</t>
  </si>
  <si>
    <r>
      <t>大埔</t>
    </r>
    <r>
      <rPr>
        <sz val="10"/>
        <rFont val="Times New Roman"/>
        <family val="1"/>
      </rPr>
      <t>4000</t>
    </r>
    <r>
      <rPr>
        <sz val="10"/>
        <rFont val="仿宋_GB2312"/>
        <family val="3"/>
      </rPr>
      <t>吨优质茶加工</t>
    </r>
  </si>
  <si>
    <t>广东省大埔县西岩茶叶集团有限公司</t>
  </si>
  <si>
    <t>以有机茶为突破口、精制茶为基础整理外形，划分品级，提高净度，调制品质，提高香味，充分发挥原料的经济价值。</t>
  </si>
  <si>
    <t>（七）科技支撑项目（10项）</t>
  </si>
  <si>
    <t>珠江三角洲中小尺度气象灾害监测预警中心</t>
  </si>
  <si>
    <t>广东省气象局</t>
  </si>
  <si>
    <t>珠三角气象灾害预警中心、气象灾害综合监测能力建设、气象灾害预报预警能力建设、公共气象服务能力建设、信息技术支撑能力建设五方面的建设内容。</t>
  </si>
  <si>
    <t>中国农业科技华南创新中心</t>
  </si>
  <si>
    <t>广东省农业科学院</t>
  </si>
  <si>
    <t>项目由农业科技自主创新基地、农业科技国际合作及人才培养基地以及农业科技创新成果转化示范基地三部分组成。</t>
  </si>
  <si>
    <t>广东省水产良种体系建设</t>
  </si>
  <si>
    <t>广东省水产技术推广总站</t>
  </si>
  <si>
    <t>航天生物优质稻新品种培育与产业化应用</t>
  </si>
  <si>
    <t>华南农业大学</t>
  </si>
  <si>
    <t>2011-2015</t>
  </si>
  <si>
    <t>广东林木种质资源库建设</t>
  </si>
  <si>
    <t>广东省林业科学研究院</t>
  </si>
  <si>
    <t>广东农作物种质资源保护库</t>
  </si>
  <si>
    <t>广东省农业科学院</t>
  </si>
  <si>
    <r>
      <t>植物病虫害监测预警、抗性基因资源鉴评与利用、生物防治（以虫治虫、以菌治虫、以菌治菌）、物理与化学防治、生态防治、低碳环保农药剂型等</t>
    </r>
    <r>
      <rPr>
        <sz val="10"/>
        <rFont val="Times New Roman"/>
        <family val="1"/>
      </rPr>
      <t>,</t>
    </r>
    <r>
      <rPr>
        <sz val="10"/>
        <rFont val="仿宋_GB2312"/>
        <family val="3"/>
      </rPr>
      <t>公益性和经营性并举。</t>
    </r>
  </si>
  <si>
    <t>2004-2011</t>
  </si>
  <si>
    <t>广东省生物农药产业化示范工程</t>
  </si>
  <si>
    <t>华南农业大学</t>
  </si>
  <si>
    <r>
      <t>研究</t>
    </r>
    <r>
      <rPr>
        <sz val="10"/>
        <rFont val="Times New Roman"/>
        <family val="1"/>
      </rPr>
      <t>(1)</t>
    </r>
    <r>
      <rPr>
        <sz val="10"/>
        <rFont val="仿宋_GB2312"/>
        <family val="3"/>
      </rPr>
      <t>生防制品种质资源挖掘与评价；</t>
    </r>
    <r>
      <rPr>
        <sz val="10"/>
        <rFont val="Times New Roman"/>
        <family val="1"/>
      </rPr>
      <t>(2)</t>
    </r>
    <r>
      <rPr>
        <sz val="10"/>
        <rFont val="仿宋_GB2312"/>
        <family val="3"/>
      </rPr>
      <t>天敌昆虫的保育与工程化生产；</t>
    </r>
    <r>
      <rPr>
        <sz val="10"/>
        <rFont val="Times New Roman"/>
        <family val="1"/>
      </rPr>
      <t>(3)</t>
    </r>
    <r>
      <rPr>
        <sz val="10"/>
        <rFont val="仿宋_GB2312"/>
        <family val="3"/>
      </rPr>
      <t>生防微生物的选育与新型微生物杀虫制剂工程化生产；</t>
    </r>
    <r>
      <rPr>
        <sz val="10"/>
        <rFont val="Times New Roman"/>
        <family val="1"/>
      </rPr>
      <t>(4)</t>
    </r>
    <r>
      <rPr>
        <sz val="10"/>
        <rFont val="仿宋_GB2312"/>
        <family val="3"/>
      </rPr>
      <t>植物源农药工程化研究开发；</t>
    </r>
    <r>
      <rPr>
        <sz val="10"/>
        <rFont val="Times New Roman"/>
        <family val="1"/>
      </rPr>
      <t>(5)</t>
    </r>
    <r>
      <rPr>
        <sz val="10"/>
        <rFont val="仿宋_GB2312"/>
        <family val="3"/>
      </rPr>
      <t>农药绿色制剂的研制；</t>
    </r>
    <r>
      <rPr>
        <sz val="10"/>
        <rFont val="Times New Roman"/>
        <family val="1"/>
      </rPr>
      <t>(6)</t>
    </r>
    <r>
      <rPr>
        <sz val="10"/>
        <rFont val="仿宋_GB2312"/>
        <family val="3"/>
      </rPr>
      <t>病虫害草的生物防治技术体系组建等。</t>
    </r>
  </si>
  <si>
    <t>农业气象服务及气候资源开放利用系统</t>
  </si>
  <si>
    <t>广东省气候中心</t>
  </si>
  <si>
    <r>
      <t>加强农业气象灾害监测、预警和评估能力建设。建设面向农村服务的</t>
    </r>
    <r>
      <rPr>
        <sz val="10"/>
        <rFont val="Times New Roman"/>
        <family val="1"/>
      </rPr>
      <t>“</t>
    </r>
    <r>
      <rPr>
        <sz val="10"/>
        <rFont val="仿宋_GB2312"/>
        <family val="3"/>
      </rPr>
      <t>村村通</t>
    </r>
    <r>
      <rPr>
        <sz val="10"/>
        <rFont val="Times New Roman"/>
        <family val="1"/>
      </rPr>
      <t>”</t>
    </r>
    <r>
      <rPr>
        <sz val="10"/>
        <rFont val="仿宋_GB2312"/>
        <family val="3"/>
      </rPr>
      <t>气象信息服务网络，开发农业气象灾害预警发布系统</t>
    </r>
  </si>
  <si>
    <t>（农业部）广东南美白对虾遗传育种中心</t>
  </si>
  <si>
    <t>广东海洋大学</t>
  </si>
  <si>
    <t>本项目利用现代遗传育种技术，定向培育适合我国对虾产业发展需要的优良品种，建立目标品种的育种技术体系、苗种繁育生产体系和健康养殖技术体系。</t>
  </si>
  <si>
    <t>广东省水产动物疾病防控中心</t>
  </si>
  <si>
    <t>建立水产动物疾病检测、高效疫苗制备和生产、绿色渔药和免疫增强剂开发、健康养殖水质调控等的研发配套设施，研究和开发水产动物疾病综合防控技术并产业化应用。</t>
  </si>
  <si>
    <t>三、现代服务业项目（101项）</t>
  </si>
  <si>
    <t>四、优势传统产业项目（101项）</t>
  </si>
  <si>
    <t>（三）食品工业项目（20项）</t>
  </si>
  <si>
    <t>（七）新材料项目（12项）</t>
  </si>
  <si>
    <t>（三）现代畜牧业项目（18项）</t>
  </si>
  <si>
    <t>广州市浪奇实业股份有限公司</t>
  </si>
  <si>
    <t>惠州中创化工有限责任公司</t>
  </si>
  <si>
    <r>
      <t>4.5</t>
    </r>
    <r>
      <rPr>
        <sz val="10"/>
        <rFont val="仿宋_GB2312"/>
        <family val="3"/>
      </rPr>
      <t>万吨新型高分子树脂、汽车涂料一体化建设项目</t>
    </r>
  </si>
  <si>
    <r>
      <t>广东同步化工股份有限公司</t>
    </r>
    <r>
      <rPr>
        <sz val="10"/>
        <rFont val="Times New Roman"/>
        <family val="1"/>
      </rPr>
      <t xml:space="preserve">  </t>
    </r>
  </si>
  <si>
    <t>五万吨级硅酮密封胶连续化自动生产线系统的扩建</t>
  </si>
  <si>
    <t>广州市高士实业有限公司</t>
  </si>
  <si>
    <r>
      <t>4.6</t>
    </r>
    <r>
      <rPr>
        <sz val="10"/>
        <rFont val="仿宋_GB2312"/>
        <family val="3"/>
      </rPr>
      <t>万吨</t>
    </r>
    <r>
      <rPr>
        <sz val="10"/>
        <rFont val="Times New Roman"/>
        <family val="1"/>
      </rPr>
      <t>/</t>
    </r>
    <r>
      <rPr>
        <sz val="10"/>
        <rFont val="仿宋_GB2312"/>
        <family val="3"/>
      </rPr>
      <t>年乙醇胺改扩建项目</t>
    </r>
  </si>
  <si>
    <t>茂名石化实华股份有限公司</t>
  </si>
  <si>
    <r>
      <t>在现有乙醇胺装置西面预留地上将装置改扩建至</t>
    </r>
    <r>
      <rPr>
        <sz val="10"/>
        <rFont val="Times New Roman"/>
        <family val="1"/>
      </rPr>
      <t>4.6</t>
    </r>
    <r>
      <rPr>
        <sz val="10"/>
        <rFont val="仿宋_GB2312"/>
        <family val="3"/>
      </rPr>
      <t>万</t>
    </r>
    <r>
      <rPr>
        <sz val="10"/>
        <rFont val="Times New Roman"/>
        <family val="1"/>
      </rPr>
      <t>t/</t>
    </r>
    <r>
      <rPr>
        <sz val="10"/>
        <rFont val="仿宋_GB2312"/>
        <family val="3"/>
      </rPr>
      <t>年。</t>
    </r>
  </si>
  <si>
    <r>
      <t>年产</t>
    </r>
    <r>
      <rPr>
        <sz val="10"/>
        <rFont val="Times New Roman"/>
        <family val="1"/>
      </rPr>
      <t>3</t>
    </r>
    <r>
      <rPr>
        <sz val="10"/>
        <rFont val="仿宋_GB2312"/>
        <family val="3"/>
      </rPr>
      <t>万吨裂解汽油苯乙烯抽提</t>
    </r>
  </si>
  <si>
    <t>广东新华粤石化股份有限公司</t>
  </si>
  <si>
    <r>
      <t>年产</t>
    </r>
    <r>
      <rPr>
        <sz val="10"/>
        <rFont val="Times New Roman"/>
        <family val="1"/>
      </rPr>
      <t>10000</t>
    </r>
    <r>
      <rPr>
        <sz val="10"/>
        <rFont val="仿宋_GB2312"/>
        <family val="3"/>
      </rPr>
      <t>吨聚氨酯无毒固化剂产业化</t>
    </r>
  </si>
  <si>
    <t>广东嘉宝莉化工集团有限公司</t>
  </si>
  <si>
    <r>
      <t>年产</t>
    </r>
    <r>
      <rPr>
        <sz val="10"/>
        <rFont val="Times New Roman"/>
        <family val="1"/>
      </rPr>
      <t>5</t>
    </r>
    <r>
      <rPr>
        <sz val="10"/>
        <rFont val="仿宋_GB2312"/>
        <family val="3"/>
      </rPr>
      <t>万吨环氧乙氧基化系列产品项目</t>
    </r>
  </si>
  <si>
    <t>广东奥克化学有限公司</t>
  </si>
  <si>
    <t>广东钢铁集团有限公司</t>
  </si>
  <si>
    <t>韶关钢铁基地项目</t>
  </si>
  <si>
    <t>广东韶钢松山股份有限公司</t>
  </si>
  <si>
    <r>
      <t>广州</t>
    </r>
    <r>
      <rPr>
        <sz val="10"/>
        <rFont val="Times New Roman"/>
        <family val="1"/>
      </rPr>
      <t>JFE180</t>
    </r>
    <r>
      <rPr>
        <sz val="10"/>
        <rFont val="仿宋_GB2312"/>
        <family val="3"/>
      </rPr>
      <t>万吨冷轧钢板项目</t>
    </r>
  </si>
  <si>
    <r>
      <t>广州</t>
    </r>
    <r>
      <rPr>
        <sz val="10"/>
        <rFont val="Times New Roman"/>
        <family val="1"/>
      </rPr>
      <t>JFE</t>
    </r>
    <r>
      <rPr>
        <sz val="10"/>
        <rFont val="仿宋_GB2312"/>
        <family val="3"/>
      </rPr>
      <t>钢板有限公司</t>
    </r>
  </si>
  <si>
    <t>广东顺德浦项高档镀锌板项目</t>
  </si>
  <si>
    <t>广东顺德浦项钢板有限公司</t>
  </si>
  <si>
    <r>
      <t>年生产</t>
    </r>
    <r>
      <rPr>
        <sz val="10"/>
        <rFont val="Times New Roman"/>
        <family val="1"/>
      </rPr>
      <t>50-70</t>
    </r>
    <r>
      <rPr>
        <sz val="10"/>
        <rFont val="仿宋_GB2312"/>
        <family val="3"/>
      </rPr>
      <t>万伏的超高压交联电缆</t>
    </r>
    <r>
      <rPr>
        <sz val="10"/>
        <rFont val="Times New Roman"/>
        <family val="1"/>
      </rPr>
      <t>110KM</t>
    </r>
    <r>
      <rPr>
        <sz val="10"/>
        <rFont val="仿宋_GB2312"/>
        <family val="3"/>
      </rPr>
      <t>。</t>
    </r>
  </si>
  <si>
    <t>配电网智能控制与管理系统的研制及产业化</t>
  </si>
  <si>
    <r>
      <t>高压绝缘</t>
    </r>
    <r>
      <rPr>
        <sz val="10"/>
        <rFont val="Times New Roman"/>
        <family val="1"/>
      </rPr>
      <t>/</t>
    </r>
    <r>
      <rPr>
        <sz val="10"/>
        <rFont val="仿宋_GB2312"/>
        <family val="3"/>
      </rPr>
      <t>检测试验技术改造项目</t>
    </r>
  </si>
  <si>
    <t>广东吉熙安电缆附件有限公司</t>
  </si>
  <si>
    <t>东风日产乘用车公司</t>
  </si>
  <si>
    <t>广州汽车集团乘用车有限公司</t>
  </si>
  <si>
    <r>
      <t>项目厂区一次规划、分两期实施，一期生产规模为整车</t>
    </r>
    <r>
      <rPr>
        <sz val="10"/>
        <rFont val="Times New Roman"/>
        <family val="1"/>
      </rPr>
      <t>10</t>
    </r>
    <r>
      <rPr>
        <sz val="10"/>
        <rFont val="仿宋_GB2312"/>
        <family val="3"/>
      </rPr>
      <t>万辆</t>
    </r>
    <r>
      <rPr>
        <sz val="10"/>
        <rFont val="Times New Roman"/>
        <family val="1"/>
      </rPr>
      <t>/</t>
    </r>
    <r>
      <rPr>
        <sz val="10"/>
        <rFont val="仿宋_GB2312"/>
        <family val="3"/>
      </rPr>
      <t>年、发动机</t>
    </r>
    <r>
      <rPr>
        <sz val="10"/>
        <rFont val="Times New Roman"/>
        <family val="1"/>
      </rPr>
      <t>10</t>
    </r>
    <r>
      <rPr>
        <sz val="10"/>
        <rFont val="仿宋_GB2312"/>
        <family val="3"/>
      </rPr>
      <t>万台</t>
    </r>
    <r>
      <rPr>
        <sz val="10"/>
        <rFont val="Times New Roman"/>
        <family val="1"/>
      </rPr>
      <t>/</t>
    </r>
    <r>
      <rPr>
        <sz val="10"/>
        <rFont val="仿宋_GB2312"/>
        <family val="3"/>
      </rPr>
      <t>年；二期规模为整车</t>
    </r>
    <r>
      <rPr>
        <sz val="10"/>
        <rFont val="Times New Roman"/>
        <family val="1"/>
      </rPr>
      <t>20</t>
    </r>
    <r>
      <rPr>
        <sz val="10"/>
        <rFont val="仿宋_GB2312"/>
        <family val="3"/>
      </rPr>
      <t>万辆</t>
    </r>
    <r>
      <rPr>
        <sz val="10"/>
        <rFont val="Times New Roman"/>
        <family val="1"/>
      </rPr>
      <t>/</t>
    </r>
    <r>
      <rPr>
        <sz val="10"/>
        <rFont val="仿宋_GB2312"/>
        <family val="3"/>
      </rPr>
      <t>年、发动机</t>
    </r>
    <r>
      <rPr>
        <sz val="10"/>
        <rFont val="Times New Roman"/>
        <family val="1"/>
      </rPr>
      <t>25</t>
    </r>
    <r>
      <rPr>
        <sz val="10"/>
        <rFont val="仿宋_GB2312"/>
        <family val="3"/>
      </rPr>
      <t>万台</t>
    </r>
    <r>
      <rPr>
        <sz val="10"/>
        <rFont val="Times New Roman"/>
        <family val="1"/>
      </rPr>
      <t>/</t>
    </r>
    <r>
      <rPr>
        <sz val="10"/>
        <rFont val="仿宋_GB2312"/>
        <family val="3"/>
      </rPr>
      <t>年。</t>
    </r>
  </si>
  <si>
    <t>广州汽车集团股份有限公司</t>
  </si>
  <si>
    <t>广汽日野汽车有限公司</t>
  </si>
  <si>
    <r>
      <t>年产载重汽车车轴</t>
    </r>
    <r>
      <rPr>
        <sz val="10"/>
        <rFont val="Times New Roman"/>
        <family val="1"/>
      </rPr>
      <t>60</t>
    </r>
    <r>
      <rPr>
        <sz val="10"/>
        <rFont val="仿宋_GB2312"/>
        <family val="3"/>
      </rPr>
      <t>万支，驱动桥总成</t>
    </r>
    <r>
      <rPr>
        <sz val="10"/>
        <rFont val="Times New Roman"/>
        <family val="1"/>
      </rPr>
      <t>20</t>
    </r>
    <r>
      <rPr>
        <sz val="10"/>
        <rFont val="仿宋_GB2312"/>
        <family val="3"/>
      </rPr>
      <t>万套，盘式制动器总成</t>
    </r>
    <r>
      <rPr>
        <sz val="10"/>
        <rFont val="Times New Roman"/>
        <family val="1"/>
      </rPr>
      <t>25</t>
    </r>
    <r>
      <rPr>
        <sz val="10"/>
        <rFont val="仿宋_GB2312"/>
        <family val="3"/>
      </rPr>
      <t>万套。</t>
    </r>
  </si>
  <si>
    <t>深圳市比亚迪汽车有限公司</t>
  </si>
  <si>
    <t>广汽本田汽车有限公司</t>
  </si>
  <si>
    <t>产品自主开发及能力建设项目</t>
  </si>
  <si>
    <t>广州本田汽车研究开发有限公司</t>
  </si>
  <si>
    <t>本项目新建设计管理楼、车体试验室、试制车间，形成产品自主开发能力。</t>
  </si>
  <si>
    <t>汽车精密压铸加工件扩产建设项目</t>
  </si>
  <si>
    <t>广东鸿特精密技术股份有限公司</t>
  </si>
  <si>
    <t>广汽丰田发动机有限公司</t>
  </si>
  <si>
    <t>宝马利空调系统研发与生产基地</t>
  </si>
  <si>
    <t>阳江市宝马利汽车空调设备有限公司</t>
  </si>
  <si>
    <t>乘用车配套轮毂轴承单元研发与生产基地建设</t>
  </si>
  <si>
    <t>韶关东南轴承有限公司</t>
  </si>
  <si>
    <t>本项目运用取得的研究成果使其产业化，实现与乘用车配套，满足我国企业自主开发轮毂轴承并进入中高档轿车主机市场的需要。</t>
  </si>
  <si>
    <t>新型软阻浪轻量化液罐车的研发及产业化</t>
  </si>
  <si>
    <t>东莞市永强汽车制造有限公司</t>
  </si>
  <si>
    <t>广州中船龙穴造船有限公司</t>
  </si>
  <si>
    <t>广州中船船用柴油机有限公司</t>
  </si>
  <si>
    <t>中国海洋石油总公司</t>
  </si>
  <si>
    <r>
      <t>年产</t>
    </r>
    <r>
      <rPr>
        <sz val="10"/>
        <rFont val="Times New Roman"/>
        <family val="1"/>
      </rPr>
      <t>3.63</t>
    </r>
    <r>
      <rPr>
        <sz val="10"/>
        <rFont val="仿宋_GB2312"/>
        <family val="3"/>
      </rPr>
      <t>亿安时汽车镍氢动力电池总成扩产项目</t>
    </r>
  </si>
  <si>
    <t>中山中炬森莱高技术有限公司</t>
  </si>
  <si>
    <t>惠州亿纬锂能股份有限公司</t>
  </si>
  <si>
    <t>高性能锂原电池产业化</t>
  </si>
  <si>
    <t>江门市芳源环境科技开发有限公司</t>
  </si>
  <si>
    <t>新能源燃料电池汽车专用关键零部件的研究及产业化</t>
  </si>
  <si>
    <t>佛山市广顺电器有限公司</t>
  </si>
  <si>
    <t>新能源动力及控制系统产业化</t>
  </si>
  <si>
    <t>中山大洋电机股份有限公司</t>
  </si>
  <si>
    <t>新型锂离子动力电池产业化</t>
  </si>
  <si>
    <t>潮州正龙电池工业有限公司</t>
  </si>
  <si>
    <t>锂离子电池用隔膜二期扩建项目</t>
  </si>
  <si>
    <t>佛山市金辉高科光电材料有限公司</t>
  </si>
  <si>
    <t>非微晶叠层薄膜硅太阳能电池项目</t>
  </si>
  <si>
    <t>广东汉能光伏有限公司</t>
  </si>
  <si>
    <t>中国建筑材料集团公司</t>
  </si>
  <si>
    <r>
      <t>1000MW</t>
    </r>
    <r>
      <rPr>
        <sz val="10"/>
        <rFont val="仿宋_GB2312"/>
        <family val="3"/>
      </rPr>
      <t>薄膜太阳能电池产业基地</t>
    </r>
  </si>
  <si>
    <t>深圳市创益科技发展有限公司</t>
  </si>
  <si>
    <t>江门市金太阳光伏新能源科技有限公司</t>
  </si>
  <si>
    <t>广东爱康太阳能科技有限公司</t>
  </si>
  <si>
    <r>
      <t>年产</t>
    </r>
    <r>
      <rPr>
        <sz val="10"/>
        <rFont val="Times New Roman"/>
        <family val="1"/>
      </rPr>
      <t>500MW</t>
    </r>
    <r>
      <rPr>
        <sz val="10"/>
        <rFont val="仿宋_GB2312"/>
        <family val="3"/>
      </rPr>
      <t>硅基太阳能电池片。</t>
    </r>
  </si>
  <si>
    <t>广州迪森热能技术股份有限公司</t>
  </si>
  <si>
    <t>槽式太阳能热发电关键部件产业化暨东莞市康达新能源技术研究院</t>
  </si>
  <si>
    <t>东莞市康达机电工程有限公司</t>
  </si>
  <si>
    <r>
      <t>太阳能电池组</t>
    </r>
    <r>
      <rPr>
        <sz val="10"/>
        <rFont val="Times New Roman"/>
        <family val="1"/>
      </rPr>
      <t>EVA</t>
    </r>
    <r>
      <rPr>
        <sz val="10"/>
        <rFont val="仿宋_GB2312"/>
        <family val="3"/>
      </rPr>
      <t>封装胶膜生产装备</t>
    </r>
  </si>
  <si>
    <t>广东仕诚塑料机械有限公司</t>
  </si>
  <si>
    <r>
      <t>化合物半导体</t>
    </r>
    <r>
      <rPr>
        <sz val="10"/>
        <rFont val="Times New Roman"/>
        <family val="1"/>
      </rPr>
      <t>CdTe</t>
    </r>
    <r>
      <rPr>
        <sz val="10"/>
        <rFont val="仿宋_GB2312"/>
        <family val="3"/>
      </rPr>
      <t>和</t>
    </r>
    <r>
      <rPr>
        <sz val="10"/>
        <rFont val="Times New Roman"/>
        <family val="1"/>
      </rPr>
      <t>CIGS</t>
    </r>
    <r>
      <rPr>
        <sz val="10"/>
        <rFont val="仿宋_GB2312"/>
        <family val="3"/>
      </rPr>
      <t>薄膜太阳能电池材料产业化关键技术研发</t>
    </r>
  </si>
  <si>
    <t>清远先导稀有材料有限公司</t>
  </si>
  <si>
    <t>2010-2012</t>
  </si>
  <si>
    <t>2006-2012</t>
  </si>
  <si>
    <t>16</t>
  </si>
  <si>
    <t>广东绿洲纸模包装制品有限公司</t>
  </si>
  <si>
    <t>17</t>
  </si>
  <si>
    <t>中顺洁柔纸业股份有限公司</t>
  </si>
  <si>
    <t>18</t>
  </si>
  <si>
    <t>广州双桥股份有限公司</t>
  </si>
  <si>
    <t>肇庆焕发生物科技有限公司</t>
  </si>
  <si>
    <t>打造华南区的高品质淀粉糖系列产品和新型产品的甜味剂产品的专业生产基地</t>
  </si>
  <si>
    <t>2006-2011</t>
  </si>
  <si>
    <t>美的集团有限公司</t>
  </si>
  <si>
    <t>2</t>
  </si>
  <si>
    <t>3</t>
  </si>
  <si>
    <t>高端白色家电技术升级与产业化项目</t>
  </si>
  <si>
    <t>海信科龙电器股份有限公司</t>
  </si>
  <si>
    <t>4</t>
  </si>
  <si>
    <t>广东新宝电器股份有限公司</t>
  </si>
  <si>
    <t>6</t>
  </si>
  <si>
    <t>广东亿龙电器股份有限公司</t>
  </si>
  <si>
    <t>7</t>
  </si>
  <si>
    <t>广东志高空调有限公司</t>
  </si>
  <si>
    <t>8</t>
  </si>
  <si>
    <t>佛山市顺德区瑞德电子实业有限公司</t>
  </si>
  <si>
    <t>9</t>
  </si>
  <si>
    <t>中山华帝燃具股份有限公司</t>
  </si>
  <si>
    <t>研发一种新型的二次换热结构的铝质换热器，改造工艺，扩大产能。</t>
  </si>
  <si>
    <t>10</t>
  </si>
  <si>
    <t>揭阳市华能达家用电器有限公司</t>
  </si>
  <si>
    <t>11</t>
  </si>
  <si>
    <t>湛江晨鸣浆纸有限公司</t>
  </si>
  <si>
    <t>12</t>
  </si>
  <si>
    <t>广州造纸集团有限公司</t>
  </si>
  <si>
    <t>13</t>
  </si>
  <si>
    <t>14</t>
  </si>
  <si>
    <t>广东华泰纸业有限公司</t>
  </si>
  <si>
    <t>15</t>
  </si>
  <si>
    <t>万昌集团（广东万昌科艺材料有限公司）</t>
  </si>
  <si>
    <t>94</t>
  </si>
  <si>
    <t>广东富绅服饰有限公司</t>
  </si>
  <si>
    <t>建设新型的西服产品生产流程和设备，对生产线进行柔性化设计。</t>
  </si>
  <si>
    <t>95</t>
  </si>
  <si>
    <t>揭东巴黎万株纱华纺织有限公司</t>
  </si>
  <si>
    <t>环保纺织产品业链，从原料到产品的整个生产过程，零污染、零排放。生产出来的产品具有防紫外线，排汗吸湿，除臭等功能。</t>
  </si>
  <si>
    <t>96</t>
  </si>
  <si>
    <t>佛山市顺德区港纺联纺织有限公司</t>
  </si>
  <si>
    <t>97</t>
  </si>
  <si>
    <t>肇庆市昆庆毛绒厂有限公司</t>
  </si>
  <si>
    <t>98</t>
  </si>
  <si>
    <t>广东彩艳股份有限公司</t>
  </si>
  <si>
    <t>99</t>
  </si>
  <si>
    <t>广东伟业铝厂有限公司</t>
  </si>
  <si>
    <t>62</t>
  </si>
  <si>
    <t>仁化县银海有色金属综合回收有限公司</t>
  </si>
  <si>
    <t>63</t>
  </si>
  <si>
    <t>佛山市广成铝业有限公司</t>
  </si>
  <si>
    <t>太阳能支架是太阳能系统的支撑要件，一般采用镀锌板或者用铝合金型材，要求有较好的板材质量和较高的表面处理技术，是太阳能系统的重要组成部分。</t>
  </si>
  <si>
    <t>64</t>
  </si>
  <si>
    <t>广州金邦有色合金有限公司</t>
  </si>
  <si>
    <t>65</t>
  </si>
  <si>
    <t>乳源瑶族自治县东阳光化成箔有限公司</t>
  </si>
  <si>
    <t>乳源东阳光精箔有限公司</t>
  </si>
  <si>
    <t>清远市进田企业有限公司</t>
  </si>
  <si>
    <t>67</t>
  </si>
  <si>
    <t>河源富马硬质合金股份有限公司</t>
  </si>
  <si>
    <t>英德市仁科资源综合利用水泥有限公司</t>
  </si>
  <si>
    <t>69</t>
  </si>
  <si>
    <t>华润水泥（封开）有限公司</t>
  </si>
  <si>
    <t>伯恩光学有限公司</t>
  </si>
  <si>
    <t>广东萨米特陶瓷有限公司</t>
  </si>
  <si>
    <t>建成以生产高档环保型装饰装修材料及各种陶瓷制品为主的环保高技术型建材生产基地。</t>
  </si>
  <si>
    <t>佛山市简氏依立电器有限公司</t>
  </si>
  <si>
    <t>75</t>
  </si>
  <si>
    <t>恩平市嘉俊陶瓷有限公司</t>
  </si>
  <si>
    <t>76</t>
  </si>
  <si>
    <t>惠州市光大水泥企业有限公司</t>
  </si>
  <si>
    <t>77</t>
  </si>
  <si>
    <t>梅州市宏宝矿业有限公司</t>
  </si>
  <si>
    <t>78</t>
  </si>
  <si>
    <t>日用陶瓷节能窑炉及自动化生产线项目</t>
  </si>
  <si>
    <t>潮州市兴业陶瓷有限公司</t>
  </si>
  <si>
    <t>79</t>
  </si>
  <si>
    <t>新型超薄瓷质板材（建设陶瓷薄板）生产技术改造</t>
  </si>
  <si>
    <t>广东蒙娜丽莎有限公司</t>
  </si>
  <si>
    <t>80</t>
  </si>
  <si>
    <t>81</t>
  </si>
  <si>
    <t>潮州市三元陶瓷（集团）有限公司</t>
  </si>
  <si>
    <t>82</t>
  </si>
  <si>
    <t>潮州市泽洲陶瓷有限公司</t>
  </si>
  <si>
    <t>83</t>
  </si>
  <si>
    <t>广东四通集团有限公司</t>
  </si>
  <si>
    <t>建设废陶瓷加工厂、卫生陶瓷厂、升级企业技术中心研发大楼和测试生产车间</t>
  </si>
  <si>
    <t>84</t>
  </si>
  <si>
    <t>广东宝丰陶瓷科技发展股份有限公司</t>
  </si>
  <si>
    <t>85</t>
  </si>
  <si>
    <t>恩平锦兴纺织印染企业有限公司</t>
  </si>
  <si>
    <t>乐昌市恒发纺织企业有限公司</t>
  </si>
  <si>
    <t>87</t>
  </si>
  <si>
    <t>潮州市金嘉德服饰有限公司</t>
  </si>
  <si>
    <t>88</t>
  </si>
  <si>
    <t>广东吴氏集团有限公司</t>
  </si>
  <si>
    <t>89</t>
  </si>
  <si>
    <t>东莞超盈纺织有限公司</t>
  </si>
  <si>
    <t>90</t>
  </si>
  <si>
    <t>惠阳南旋毛织厂有限公司</t>
  </si>
  <si>
    <t>2002-2012</t>
  </si>
  <si>
    <t>91</t>
  </si>
  <si>
    <t>广东省中山丝绸进出口集团有限公司</t>
  </si>
  <si>
    <t>92</t>
  </si>
  <si>
    <t>中、高档全棉牛仔布织造技改及配套工程项目</t>
  </si>
  <si>
    <t>韶关市顺昌布厂有限公司</t>
  </si>
  <si>
    <t>2007-2014</t>
  </si>
  <si>
    <t>2007-2012</t>
  </si>
  <si>
    <t>广东肇庆星湖生物科技股份有限公司</t>
  </si>
  <si>
    <r>
      <t>新增建筑面积约</t>
    </r>
    <r>
      <rPr>
        <sz val="10"/>
        <rFont val="Times New Roman"/>
        <family val="1"/>
      </rPr>
      <t>5</t>
    </r>
    <r>
      <rPr>
        <sz val="10"/>
        <rFont val="仿宋_GB2312"/>
        <family val="3"/>
      </rPr>
      <t>万平方米，并增加发酵、提取和合成等生产设备，配套相应的动力和公用设施，年新增</t>
    </r>
    <r>
      <rPr>
        <sz val="10"/>
        <rFont val="Times New Roman"/>
        <family val="1"/>
      </rPr>
      <t>4000</t>
    </r>
    <r>
      <rPr>
        <sz val="10"/>
        <rFont val="仿宋_GB2312"/>
        <family val="3"/>
      </rPr>
      <t>吨呈味核苷酸二钠。</t>
    </r>
  </si>
  <si>
    <t>5</t>
  </si>
  <si>
    <t>93</t>
  </si>
  <si>
    <t>广东宾宝服饰有限公司</t>
  </si>
  <si>
    <t>2007-2013</t>
  </si>
  <si>
    <t>电白健展花式纱有限公司</t>
  </si>
  <si>
    <t>100</t>
  </si>
  <si>
    <t>广东省丝丽国际集团股份有限公司</t>
  </si>
  <si>
    <t>2008-2013</t>
  </si>
  <si>
    <t>2011-2015</t>
  </si>
  <si>
    <t>2010-2016</t>
  </si>
  <si>
    <t>2007-2015</t>
  </si>
  <si>
    <t>2008-2014</t>
  </si>
  <si>
    <t>2009-2013</t>
  </si>
  <si>
    <t>2009-2010</t>
  </si>
  <si>
    <t>2009-2011</t>
  </si>
  <si>
    <t>2008-2011</t>
  </si>
  <si>
    <t>2009-2012</t>
  </si>
  <si>
    <t>2009-2014</t>
  </si>
  <si>
    <t>2010-2012</t>
  </si>
  <si>
    <t>2010-2015</t>
  </si>
  <si>
    <t>2010-2011</t>
  </si>
  <si>
    <t>2007-2011</t>
  </si>
  <si>
    <t>2010-2014</t>
  </si>
  <si>
    <t>2009-2015</t>
  </si>
  <si>
    <t>2010-2013</t>
  </si>
  <si>
    <t>2008-2015</t>
  </si>
  <si>
    <t>2008-2010</t>
  </si>
  <si>
    <t>2008-2012</t>
  </si>
  <si>
    <t>广东佳隆食品股份有限公司</t>
  </si>
  <si>
    <t>广东聪明人集团有限公司</t>
  </si>
  <si>
    <t>佛山市美神实业发展有限公司</t>
  </si>
  <si>
    <t>佛山市志豪家具有限公司</t>
  </si>
  <si>
    <t>宝鼎威（宝安）陆运港</t>
  </si>
  <si>
    <t>深圳宝鼎威物流公司</t>
  </si>
  <si>
    <t>华南国际现代冷链物流中心</t>
  </si>
  <si>
    <t>佛山市粤泰冷库物业投资公司</t>
  </si>
  <si>
    <t>广东启盈国际投资公司</t>
  </si>
  <si>
    <t>茂名市计星物流广场</t>
  </si>
  <si>
    <t>茂名市世和城建公司</t>
  </si>
  <si>
    <t>易通四方供应链物流服务平台</t>
  </si>
  <si>
    <t>广州市易通四方网络科技有限公司</t>
  </si>
  <si>
    <t>建设易通四方产业大厦、易通四方供应链物流平台、易通四方拉丁美洲采购服务中心等。</t>
  </si>
  <si>
    <t>天虹仓储加工中心</t>
  </si>
  <si>
    <r>
      <t>东莞市天虹工贸有限公司</t>
    </r>
    <r>
      <rPr>
        <sz val="10"/>
        <rFont val="Times New Roman"/>
        <family val="1"/>
      </rPr>
      <t xml:space="preserve"> </t>
    </r>
  </si>
  <si>
    <t>雪印农产品冷链物流中心</t>
  </si>
  <si>
    <t>广东海元物流有限公司</t>
  </si>
  <si>
    <r>
      <t>创美药业物流中心现代化仓储管理系统（</t>
    </r>
    <r>
      <rPr>
        <sz val="10"/>
        <rFont val="Times New Roman"/>
        <family val="1"/>
      </rPr>
      <t>WMS</t>
    </r>
    <r>
      <rPr>
        <sz val="10"/>
        <rFont val="仿宋_GB2312"/>
        <family val="3"/>
      </rPr>
      <t>）建设</t>
    </r>
  </si>
  <si>
    <t>汕头市创美药业有限公司</t>
  </si>
  <si>
    <r>
      <t>珠江生命健康城及科技</t>
    </r>
    <r>
      <rPr>
        <sz val="10"/>
        <rFont val="Times New Roman"/>
        <family val="1"/>
      </rPr>
      <t>CBD</t>
    </r>
    <r>
      <rPr>
        <sz val="10"/>
        <rFont val="仿宋_GB2312"/>
        <family val="3"/>
      </rPr>
      <t>项目</t>
    </r>
  </si>
  <si>
    <t>广东珠江投资控股集团有限公司</t>
  </si>
  <si>
    <t>广物汽贸汽车连锁现代化经营项目</t>
  </si>
  <si>
    <t>广东物资集团汽车贸易公司</t>
  </si>
  <si>
    <r>
      <t>建连锁店达</t>
    </r>
    <r>
      <rPr>
        <sz val="10"/>
        <rFont val="Times New Roman"/>
        <family val="1"/>
      </rPr>
      <t>100</t>
    </r>
    <r>
      <rPr>
        <sz val="10"/>
        <rFont val="仿宋_GB2312"/>
        <family val="3"/>
      </rPr>
      <t>家以上，年销售汽车</t>
    </r>
    <r>
      <rPr>
        <sz val="10"/>
        <rFont val="Times New Roman"/>
        <family val="1"/>
      </rPr>
      <t>15</t>
    </r>
    <r>
      <rPr>
        <sz val="10"/>
        <rFont val="仿宋_GB2312"/>
        <family val="3"/>
      </rPr>
      <t>万辆以上，年营业额达</t>
    </r>
    <r>
      <rPr>
        <sz val="10"/>
        <rFont val="Times New Roman"/>
        <family val="1"/>
      </rPr>
      <t>150</t>
    </r>
    <r>
      <rPr>
        <sz val="10"/>
        <rFont val="仿宋_GB2312"/>
        <family val="3"/>
      </rPr>
      <t>亿元以上。</t>
    </r>
  </si>
  <si>
    <t>广州国际医药港</t>
  </si>
  <si>
    <t>广东省广州国际医药港有限公司</t>
  </si>
  <si>
    <r>
      <t>总建筑面积为</t>
    </r>
    <r>
      <rPr>
        <sz val="10"/>
        <rFont val="Times New Roman"/>
        <family val="1"/>
      </rPr>
      <t>150</t>
    </r>
    <r>
      <rPr>
        <sz val="10"/>
        <rFont val="仿宋_GB2312"/>
        <family val="3"/>
      </rPr>
      <t>万平方米</t>
    </r>
  </si>
  <si>
    <t>珠海十字门中央商务区一期会展商务组团</t>
  </si>
  <si>
    <t>珠海十字门中央商务区建设控股有限公司</t>
  </si>
  <si>
    <t>南丰国际会展中心</t>
  </si>
  <si>
    <t>广州市展丰房地产开发有限公司</t>
  </si>
  <si>
    <r>
      <t>建设规模</t>
    </r>
    <r>
      <rPr>
        <sz val="10"/>
        <rFont val="Times New Roman"/>
        <family val="1"/>
      </rPr>
      <t>13.6</t>
    </r>
    <r>
      <rPr>
        <sz val="10"/>
        <rFont val="仿宋_GB2312"/>
        <family val="3"/>
      </rPr>
      <t>万平方米，</t>
    </r>
    <r>
      <rPr>
        <sz val="10"/>
        <rFont val="Times New Roman"/>
        <family val="1"/>
      </rPr>
      <t>3</t>
    </r>
    <r>
      <rPr>
        <sz val="10"/>
        <rFont val="仿宋_GB2312"/>
        <family val="3"/>
      </rPr>
      <t>万平方米展馆和</t>
    </r>
    <r>
      <rPr>
        <sz val="10"/>
        <rFont val="Times New Roman"/>
        <family val="1"/>
      </rPr>
      <t>500</t>
    </r>
    <r>
      <rPr>
        <sz val="10"/>
        <rFont val="仿宋_GB2312"/>
        <family val="3"/>
      </rPr>
      <t>间房间。</t>
    </r>
  </si>
  <si>
    <r>
      <t>中国</t>
    </r>
    <r>
      <rPr>
        <sz val="10"/>
        <rFont val="Times New Roman"/>
        <family val="1"/>
      </rPr>
      <t>.</t>
    </r>
    <r>
      <rPr>
        <sz val="10"/>
        <rFont val="仿宋_GB2312"/>
        <family val="3"/>
      </rPr>
      <t>古镇国际灯饰博览会</t>
    </r>
  </si>
  <si>
    <t>广东种业博览会</t>
  </si>
  <si>
    <t>广东省农作物技术推广总站</t>
  </si>
  <si>
    <t>亚洲能源论坛</t>
  </si>
  <si>
    <t>广州纺织博览中心</t>
  </si>
  <si>
    <r>
      <t>RemaxAsia</t>
    </r>
    <r>
      <rPr>
        <sz val="10"/>
        <rFont val="仿宋_GB2312"/>
        <family val="3"/>
      </rPr>
      <t>中国（珠海）国际打印耗材展览会</t>
    </r>
  </si>
  <si>
    <t>广州国际商品展贸城股份有限公司</t>
  </si>
  <si>
    <t>广州毅昌工业设计产业项目</t>
  </si>
  <si>
    <t>广东时尚置业有限公司</t>
  </si>
  <si>
    <t>哥弟文化创意项目</t>
  </si>
  <si>
    <t>广东哥弟时尚研发企业公司</t>
  </si>
  <si>
    <t>番禺金山谷创意产业项目</t>
  </si>
  <si>
    <t>广州招商地产公司</t>
  </si>
  <si>
    <t>羊城创意产业项目</t>
  </si>
  <si>
    <t>羊城晚报报业集团</t>
  </si>
  <si>
    <t>肇庆中砚旅游休闲产业开发有限公司</t>
  </si>
  <si>
    <t>广州报业文化中心</t>
  </si>
  <si>
    <t>广州日报社</t>
  </si>
  <si>
    <r>
      <t>总建筑面积</t>
    </r>
    <r>
      <rPr>
        <sz val="10"/>
        <rFont val="Times New Roman"/>
        <family val="1"/>
      </rPr>
      <t>12.6</t>
    </r>
    <r>
      <rPr>
        <sz val="10"/>
        <rFont val="仿宋_GB2312"/>
        <family val="3"/>
      </rPr>
      <t>万平方米，包括广州报业博物馆、报社采编、广告、报刊发行业务用房等。</t>
    </r>
  </si>
  <si>
    <t>广东南方报业传媒集团有限公司</t>
  </si>
  <si>
    <t>广东省出版集团有限公司</t>
  </si>
  <si>
    <t>建设数字功能系统，数字公共增值服务平台，数字出版产业板块。</t>
  </si>
  <si>
    <r>
      <t>建立广东原创流行音乐曲库、流行音乐创作中心、音乐名人工作室、演艺人才培训中心、版权贸易中心等。</t>
    </r>
    <r>
      <rPr>
        <sz val="10"/>
        <rFont val="Times New Roman"/>
        <family val="1"/>
      </rPr>
      <t xml:space="preserve"> </t>
    </r>
  </si>
  <si>
    <t>金山软件文化创意（网游）研发中心</t>
  </si>
  <si>
    <t>珠海金山软件有限公司</t>
  </si>
  <si>
    <r>
      <t>总面积</t>
    </r>
    <r>
      <rPr>
        <sz val="10"/>
        <rFont val="Times New Roman"/>
        <family val="1"/>
      </rPr>
      <t>9.6</t>
    </r>
    <r>
      <rPr>
        <sz val="10"/>
        <rFont val="仿宋_GB2312"/>
        <family val="3"/>
      </rPr>
      <t>万平方米，主要研发同一平台上多个网络游戏共存的逻辑架构、通用网络游戏开发模板、服务端云计算开发等。</t>
    </r>
  </si>
  <si>
    <t>广州从化动漫产业园发展有限公司</t>
  </si>
  <si>
    <t>广州市星力动漫游戏产业项目</t>
  </si>
  <si>
    <t>广州市星力动漫游戏产业园有限公司</t>
  </si>
  <si>
    <t>深圳市科技工业园有限公司</t>
  </si>
  <si>
    <t>国家动漫画产业基地动漫大厦</t>
  </si>
  <si>
    <t>缤果动漫创作及运营体系建设</t>
  </si>
  <si>
    <t>江门市梓晴科技有限公司</t>
  </si>
  <si>
    <t>广州美术学院、广业公司</t>
  </si>
  <si>
    <r>
      <t>建设</t>
    </r>
    <r>
      <rPr>
        <sz val="10"/>
        <rFont val="Times New Roman"/>
        <family val="1"/>
      </rPr>
      <t>5</t>
    </r>
    <r>
      <rPr>
        <sz val="10"/>
        <rFont val="仿宋_GB2312"/>
        <family val="3"/>
      </rPr>
      <t>万平方米的广告创意中心大楼，集聚优质广告企业进驻，成为高端广告企业集聚、产学研孵化、技术服务和交流中心。</t>
    </r>
  </si>
  <si>
    <t>深圳市设计之都创意产业园公共服务平台</t>
  </si>
  <si>
    <r>
      <t>深圳市灵狮文化传播有限公司</t>
    </r>
    <r>
      <rPr>
        <sz val="10"/>
        <rFont val="Times New Roman"/>
        <family val="1"/>
      </rPr>
      <t xml:space="preserve"> </t>
    </r>
  </si>
  <si>
    <r>
      <t>为入园工业设计企业提供基础及增值服务，包括</t>
    </r>
    <r>
      <rPr>
        <sz val="10"/>
        <rFont val="Times New Roman"/>
        <family val="1"/>
      </rPr>
      <t>“</t>
    </r>
    <r>
      <rPr>
        <sz val="10"/>
        <rFont val="仿宋_GB2312"/>
        <family val="3"/>
      </rPr>
      <t>管家式</t>
    </r>
    <r>
      <rPr>
        <sz val="10"/>
        <rFont val="Times New Roman"/>
        <family val="1"/>
      </rPr>
      <t>”</t>
    </r>
    <r>
      <rPr>
        <sz val="10"/>
        <rFont val="仿宋_GB2312"/>
        <family val="3"/>
      </rPr>
      <t>基础服务及商务配套服务。</t>
    </r>
  </si>
  <si>
    <t>中国玉都玉文化产业基地公共服务平台建设项目</t>
  </si>
  <si>
    <t>揭阳市阳美集团</t>
  </si>
  <si>
    <t>六祖惠能文化博览园</t>
  </si>
  <si>
    <t>云浮新兴县龙山温泉旅游管理处</t>
  </si>
  <si>
    <r>
      <t>建设以</t>
    </r>
    <r>
      <rPr>
        <sz val="10"/>
        <rFont val="Times New Roman"/>
        <family val="1"/>
      </rPr>
      <t>“</t>
    </r>
    <r>
      <rPr>
        <sz val="10"/>
        <rFont val="仿宋_GB2312"/>
        <family val="3"/>
      </rPr>
      <t>禅宗文化生态保护实验区</t>
    </r>
    <r>
      <rPr>
        <sz val="10"/>
        <rFont val="Times New Roman"/>
        <family val="1"/>
      </rPr>
      <t>”</t>
    </r>
    <r>
      <rPr>
        <sz val="10"/>
        <rFont val="仿宋_GB2312"/>
        <family val="3"/>
      </rPr>
      <t>为目标的文化博览园。</t>
    </r>
  </si>
  <si>
    <t>珠海长隆国际海洋旅游度假区</t>
  </si>
  <si>
    <t>珠海长隆发展有限公司</t>
  </si>
  <si>
    <t>广州长隆国际生态旅游度假项目</t>
  </si>
  <si>
    <t>广州长隆集团公司</t>
  </si>
  <si>
    <t>金融街惠州置业有限公司</t>
  </si>
  <si>
    <t>中旅集团</t>
  </si>
  <si>
    <t>广东长鹿环保度假农庄有限公司</t>
  </si>
  <si>
    <t>华侨城欢乐海岸</t>
  </si>
  <si>
    <t>深圳华侨城房地产有限公司</t>
  </si>
  <si>
    <t>英德仙湖发展有限公司</t>
  </si>
  <si>
    <r>
      <t>建设温泉度假酒店群落、温泉疗养院、温泉</t>
    </r>
    <r>
      <rPr>
        <sz val="10"/>
        <rFont val="Times New Roman"/>
        <family val="1"/>
      </rPr>
      <t>SPA</t>
    </r>
    <r>
      <rPr>
        <sz val="10"/>
        <rFont val="仿宋_GB2312"/>
        <family val="3"/>
      </rPr>
      <t>区、商业艺术村、特色商业街、公用辅助设施等。</t>
    </r>
  </si>
  <si>
    <t>聚龙湾天然温泉度假村项目</t>
  </si>
  <si>
    <t>香港东洋集团及南方报业等有关单位</t>
  </si>
  <si>
    <t>江门银湖湾游艇休闲度假区</t>
  </si>
  <si>
    <t>江门市和记黄埔地产有限公司</t>
  </si>
  <si>
    <t>超大规模集成电路芯片生产线项目</t>
  </si>
  <si>
    <t>中芯国际集成电路制造（深圳）有限公司</t>
  </si>
  <si>
    <t>华为技术有限公司</t>
  </si>
  <si>
    <r>
      <t>TD-SCDMA</t>
    </r>
    <r>
      <rPr>
        <sz val="10"/>
        <rFont val="仿宋_GB2312"/>
        <family val="3"/>
      </rPr>
      <t>移动通信终端研发和产业化项目</t>
    </r>
  </si>
  <si>
    <r>
      <t>重点将原有的</t>
    </r>
    <r>
      <rPr>
        <sz val="10"/>
        <rFont val="Times New Roman"/>
        <family val="1"/>
      </rPr>
      <t>CRT</t>
    </r>
    <r>
      <rPr>
        <sz val="10"/>
        <rFont val="仿宋_GB2312"/>
        <family val="3"/>
      </rPr>
      <t>生产基础上进行技术改造</t>
    </r>
    <r>
      <rPr>
        <sz val="10"/>
        <rFont val="Times New Roman"/>
        <family val="1"/>
      </rPr>
      <t>,</t>
    </r>
    <r>
      <rPr>
        <sz val="10"/>
        <rFont val="仿宋_GB2312"/>
        <family val="3"/>
      </rPr>
      <t>实现</t>
    </r>
    <r>
      <rPr>
        <sz val="10"/>
        <rFont val="Times New Roman"/>
        <family val="1"/>
      </rPr>
      <t>LCD</t>
    </r>
    <r>
      <rPr>
        <sz val="10"/>
        <rFont val="仿宋_GB2312"/>
        <family val="3"/>
      </rPr>
      <t>电视取代</t>
    </r>
    <r>
      <rPr>
        <sz val="10"/>
        <rFont val="Times New Roman"/>
        <family val="1"/>
      </rPr>
      <t>CRT</t>
    </r>
    <r>
      <rPr>
        <sz val="10"/>
        <rFont val="仿宋_GB2312"/>
        <family val="3"/>
      </rPr>
      <t>电视的产业升级。形成年产</t>
    </r>
    <r>
      <rPr>
        <sz val="10"/>
        <rFont val="Times New Roman"/>
        <family val="1"/>
      </rPr>
      <t>32"-55"</t>
    </r>
    <r>
      <rPr>
        <sz val="10"/>
        <rFont val="仿宋_GB2312"/>
        <family val="3"/>
      </rPr>
      <t>液晶电视整机</t>
    </r>
    <r>
      <rPr>
        <sz val="10"/>
        <rFont val="Times New Roman"/>
        <family val="1"/>
      </rPr>
      <t>600</t>
    </r>
    <r>
      <rPr>
        <sz val="10"/>
        <rFont val="仿宋_GB2312"/>
        <family val="3"/>
      </rPr>
      <t>万台，部品组件</t>
    </r>
    <r>
      <rPr>
        <sz val="10"/>
        <rFont val="Times New Roman"/>
        <family val="1"/>
      </rPr>
      <t>200</t>
    </r>
    <r>
      <rPr>
        <sz val="10"/>
        <rFont val="仿宋_GB2312"/>
        <family val="3"/>
      </rPr>
      <t>万套的生产能力。</t>
    </r>
  </si>
  <si>
    <r>
      <t>新一代绿色节能</t>
    </r>
    <r>
      <rPr>
        <sz val="10"/>
        <rFont val="Times New Roman"/>
        <family val="1"/>
      </rPr>
      <t>LED</t>
    </r>
    <r>
      <rPr>
        <sz val="10"/>
        <rFont val="仿宋_GB2312"/>
        <family val="3"/>
      </rPr>
      <t>新型背光一体化液晶电视整机技术研究及产业化项目</t>
    </r>
  </si>
  <si>
    <t>脱细胞角膜基质产业基地项目</t>
  </si>
  <si>
    <t>华大基因产业发展基地项目</t>
  </si>
  <si>
    <t>生产型MOCVD设备的自主研制及产业化项目</t>
  </si>
  <si>
    <t>中建材集团光电研究院和光电产业基地建设项目</t>
  </si>
  <si>
    <t>中建材广东薄膜太阳能产业基地</t>
  </si>
  <si>
    <t>中建材集团新能源项目</t>
  </si>
  <si>
    <t>百度国际总部、华南总部和研发中心项目</t>
  </si>
  <si>
    <t>500万吨/年大豆蛋白及油脂综合生产项目</t>
  </si>
  <si>
    <t>十万头优质高效瘦肉型猪示范场工程</t>
  </si>
  <si>
    <r>
      <t>华星光电第</t>
    </r>
    <r>
      <rPr>
        <sz val="10"/>
        <rFont val="Times New Roman"/>
        <family val="1"/>
      </rPr>
      <t>8.5</t>
    </r>
    <r>
      <rPr>
        <sz val="10"/>
        <rFont val="仿宋_GB2312"/>
        <family val="3"/>
      </rPr>
      <t>代薄膜晶体管液晶显示器件项目</t>
    </r>
    <r>
      <rPr>
        <sz val="10"/>
        <rFont val="Times New Roman"/>
        <family val="1"/>
      </rPr>
      <t xml:space="preserve"> </t>
    </r>
  </si>
  <si>
    <r>
      <t>建设月加工</t>
    </r>
    <r>
      <rPr>
        <sz val="10"/>
        <rFont val="Times New Roman"/>
        <family val="1"/>
      </rPr>
      <t>10</t>
    </r>
    <r>
      <rPr>
        <sz val="10"/>
        <rFont val="仿宋_GB2312"/>
        <family val="3"/>
      </rPr>
      <t>万片玻璃基板的</t>
    </r>
    <r>
      <rPr>
        <sz val="10"/>
        <rFont val="Times New Roman"/>
        <family val="1"/>
      </rPr>
      <t>TFT-LCD</t>
    </r>
    <r>
      <rPr>
        <sz val="10"/>
        <rFont val="仿宋_GB2312"/>
        <family val="3"/>
      </rPr>
      <t>面板及模组生产线，形成年产</t>
    </r>
    <r>
      <rPr>
        <sz val="10"/>
        <rFont val="Times New Roman"/>
        <family val="1"/>
      </rPr>
      <t>26"</t>
    </r>
    <r>
      <rPr>
        <sz val="10"/>
        <rFont val="仿宋_GB2312"/>
        <family val="3"/>
      </rPr>
      <t>至</t>
    </r>
    <r>
      <rPr>
        <sz val="10"/>
        <rFont val="Times New Roman"/>
        <family val="1"/>
      </rPr>
      <t>32"</t>
    </r>
    <r>
      <rPr>
        <sz val="10"/>
        <rFont val="仿宋_GB2312"/>
        <family val="3"/>
      </rPr>
      <t>、</t>
    </r>
    <r>
      <rPr>
        <sz val="10"/>
        <rFont val="Times New Roman"/>
        <family val="1"/>
      </rPr>
      <t>46"</t>
    </r>
    <r>
      <rPr>
        <sz val="10"/>
        <rFont val="仿宋_GB2312"/>
        <family val="3"/>
      </rPr>
      <t>以及</t>
    </r>
    <r>
      <rPr>
        <sz val="10"/>
        <rFont val="Times New Roman"/>
        <family val="1"/>
      </rPr>
      <t>55"</t>
    </r>
    <r>
      <rPr>
        <sz val="10"/>
        <rFont val="仿宋_GB2312"/>
        <family val="3"/>
      </rPr>
      <t>液晶显示模组</t>
    </r>
    <r>
      <rPr>
        <sz val="10"/>
        <rFont val="Times New Roman"/>
        <family val="1"/>
      </rPr>
      <t>1600</t>
    </r>
    <r>
      <rPr>
        <sz val="10"/>
        <rFont val="仿宋_GB2312"/>
        <family val="3"/>
      </rPr>
      <t>万片的生产能力。</t>
    </r>
  </si>
  <si>
    <r>
      <t>乐金显示第</t>
    </r>
    <r>
      <rPr>
        <sz val="10"/>
        <rFont val="Times New Roman"/>
        <family val="1"/>
      </rPr>
      <t>8.5</t>
    </r>
    <r>
      <rPr>
        <sz val="10"/>
        <rFont val="仿宋_GB2312"/>
        <family val="3"/>
      </rPr>
      <t>代薄膜晶体管液晶显示器件项目</t>
    </r>
  </si>
  <si>
    <t>乐金显示（中国）有限公司</t>
  </si>
  <si>
    <r>
      <t>建设月加工</t>
    </r>
    <r>
      <rPr>
        <sz val="10"/>
        <rFont val="Times New Roman"/>
        <family val="1"/>
      </rPr>
      <t>12</t>
    </r>
    <r>
      <rPr>
        <sz val="10"/>
        <rFont val="仿宋_GB2312"/>
        <family val="3"/>
      </rPr>
      <t>万片玻璃基板的</t>
    </r>
    <r>
      <rPr>
        <sz val="10"/>
        <rFont val="Times New Roman"/>
        <family val="1"/>
      </rPr>
      <t>TFT-LCD</t>
    </r>
    <r>
      <rPr>
        <sz val="10"/>
        <rFont val="仿宋_GB2312"/>
        <family val="3"/>
      </rPr>
      <t>面板及模组生产线，形成年产</t>
    </r>
    <r>
      <rPr>
        <sz val="10"/>
        <rFont val="Times New Roman"/>
        <family val="1"/>
      </rPr>
      <t>32"</t>
    </r>
    <r>
      <rPr>
        <sz val="10"/>
        <rFont val="仿宋_GB2312"/>
        <family val="3"/>
      </rPr>
      <t>、</t>
    </r>
    <r>
      <rPr>
        <sz val="10"/>
        <rFont val="Times New Roman"/>
        <family val="1"/>
      </rPr>
      <t>47"</t>
    </r>
    <r>
      <rPr>
        <sz val="10"/>
        <rFont val="仿宋_GB2312"/>
        <family val="3"/>
      </rPr>
      <t>、</t>
    </r>
    <r>
      <rPr>
        <sz val="10"/>
        <rFont val="Times New Roman"/>
        <family val="1"/>
      </rPr>
      <t>55"</t>
    </r>
    <r>
      <rPr>
        <sz val="10"/>
        <rFont val="仿宋_GB2312"/>
        <family val="3"/>
      </rPr>
      <t>液晶显示模组共</t>
    </r>
    <r>
      <rPr>
        <sz val="10"/>
        <rFont val="Times New Roman"/>
        <family val="1"/>
      </rPr>
      <t>1457</t>
    </r>
    <r>
      <rPr>
        <sz val="10"/>
        <rFont val="仿宋_GB2312"/>
        <family val="3"/>
      </rPr>
      <t>万块的生产能力。</t>
    </r>
  </si>
  <si>
    <r>
      <t>形成年产</t>
    </r>
    <r>
      <rPr>
        <sz val="10"/>
        <rFont val="Times New Roman"/>
        <family val="1"/>
      </rPr>
      <t>2500</t>
    </r>
    <r>
      <rPr>
        <sz val="10"/>
        <rFont val="仿宋_GB2312"/>
        <family val="3"/>
      </rPr>
      <t>万片</t>
    </r>
    <r>
      <rPr>
        <sz val="10"/>
        <rFont val="Times New Roman"/>
        <family val="1"/>
      </rPr>
      <t>PMOLED</t>
    </r>
    <r>
      <rPr>
        <sz val="10"/>
        <rFont val="仿宋_GB2312"/>
        <family val="3"/>
      </rPr>
      <t>和</t>
    </r>
    <r>
      <rPr>
        <sz val="10"/>
        <rFont val="Times New Roman"/>
        <family val="1"/>
      </rPr>
      <t>2000</t>
    </r>
    <r>
      <rPr>
        <sz val="10"/>
        <rFont val="仿宋_GB2312"/>
        <family val="3"/>
      </rPr>
      <t>万片</t>
    </r>
    <r>
      <rPr>
        <sz val="10"/>
        <rFont val="Times New Roman"/>
        <family val="1"/>
      </rPr>
      <t>4.5</t>
    </r>
    <r>
      <rPr>
        <sz val="10"/>
        <rFont val="仿宋_GB2312"/>
        <family val="3"/>
      </rPr>
      <t>代</t>
    </r>
    <r>
      <rPr>
        <sz val="10"/>
        <rFont val="Times New Roman"/>
        <family val="1"/>
      </rPr>
      <t>AMOLED</t>
    </r>
    <r>
      <rPr>
        <sz val="10"/>
        <rFont val="仿宋_GB2312"/>
        <family val="3"/>
      </rPr>
      <t>的生产能力。</t>
    </r>
  </si>
  <si>
    <r>
      <t>第</t>
    </r>
    <r>
      <rPr>
        <sz val="10"/>
        <rFont val="Times New Roman"/>
        <family val="1"/>
      </rPr>
      <t>4.5</t>
    </r>
    <r>
      <rPr>
        <sz val="10"/>
        <rFont val="仿宋_GB2312"/>
        <family val="3"/>
      </rPr>
      <t>代</t>
    </r>
    <r>
      <rPr>
        <sz val="10"/>
        <rFont val="Times New Roman"/>
        <family val="1"/>
      </rPr>
      <t>TFT-LCD</t>
    </r>
    <r>
      <rPr>
        <sz val="10"/>
        <rFont val="仿宋_GB2312"/>
        <family val="3"/>
      </rPr>
      <t>生产项目</t>
    </r>
  </si>
  <si>
    <r>
      <t>建设第</t>
    </r>
    <r>
      <rPr>
        <sz val="10"/>
        <rFont val="Times New Roman"/>
        <family val="1"/>
      </rPr>
      <t>4.5</t>
    </r>
    <r>
      <rPr>
        <sz val="10"/>
        <rFont val="仿宋_GB2312"/>
        <family val="3"/>
      </rPr>
      <t>代</t>
    </r>
    <r>
      <rPr>
        <sz val="10"/>
        <rFont val="Times New Roman"/>
        <family val="1"/>
      </rPr>
      <t>a-Si TFTLCD</t>
    </r>
    <r>
      <rPr>
        <sz val="10"/>
        <rFont val="仿宋_GB2312"/>
        <family val="3"/>
      </rPr>
      <t>显示屏模块生产线，形成月加工</t>
    </r>
    <r>
      <rPr>
        <sz val="10"/>
        <rFont val="Times New Roman"/>
        <family val="1"/>
      </rPr>
      <t>6</t>
    </r>
    <r>
      <rPr>
        <sz val="10"/>
        <rFont val="仿宋_GB2312"/>
        <family val="3"/>
      </rPr>
      <t>万对母板玻璃的生产能力。</t>
    </r>
  </si>
  <si>
    <r>
      <t>TFT/LCD</t>
    </r>
    <r>
      <rPr>
        <sz val="10"/>
        <rFont val="仿宋_GB2312"/>
        <family val="3"/>
      </rPr>
      <t>、</t>
    </r>
    <r>
      <rPr>
        <sz val="10"/>
        <rFont val="Times New Roman"/>
        <family val="1"/>
      </rPr>
      <t>OLED</t>
    </r>
    <r>
      <rPr>
        <sz val="10"/>
        <rFont val="仿宋_GB2312"/>
        <family val="3"/>
      </rPr>
      <t>平板显示屏项目</t>
    </r>
  </si>
  <si>
    <r>
      <t>生产</t>
    </r>
    <r>
      <rPr>
        <sz val="10"/>
        <rFont val="Times New Roman"/>
        <family val="1"/>
      </rPr>
      <t>TFT-LCD</t>
    </r>
    <r>
      <rPr>
        <sz val="10"/>
        <rFont val="仿宋_GB2312"/>
        <family val="3"/>
      </rPr>
      <t>、</t>
    </r>
    <r>
      <rPr>
        <sz val="10"/>
        <rFont val="Times New Roman"/>
        <family val="1"/>
      </rPr>
      <t>OLED</t>
    </r>
    <r>
      <rPr>
        <sz val="10"/>
        <rFont val="仿宋_GB2312"/>
        <family val="3"/>
      </rPr>
      <t>平板显示屏。</t>
    </r>
  </si>
  <si>
    <r>
      <t>一期建设</t>
    </r>
    <r>
      <rPr>
        <sz val="10"/>
        <rFont val="Times New Roman"/>
        <family val="1"/>
      </rPr>
      <t>2</t>
    </r>
    <r>
      <rPr>
        <sz val="10"/>
        <rFont val="仿宋_GB2312"/>
        <family val="3"/>
      </rPr>
      <t>条采用湿法拉伸</t>
    </r>
    <r>
      <rPr>
        <sz val="10"/>
        <rFont val="Times New Roman"/>
        <family val="1"/>
      </rPr>
      <t>PAV</t>
    </r>
    <r>
      <rPr>
        <sz val="10"/>
        <rFont val="仿宋_GB2312"/>
        <family val="3"/>
      </rPr>
      <t>膜工艺的</t>
    </r>
    <r>
      <rPr>
        <sz val="10"/>
        <rFont val="Times New Roman"/>
        <family val="1"/>
      </rPr>
      <t>TFT-LCD</t>
    </r>
    <r>
      <rPr>
        <sz val="10"/>
        <rFont val="仿宋_GB2312"/>
        <family val="3"/>
      </rPr>
      <t>用偏光片生产线，二期再建设</t>
    </r>
    <r>
      <rPr>
        <sz val="10"/>
        <rFont val="Times New Roman"/>
        <family val="1"/>
      </rPr>
      <t>2</t>
    </r>
    <r>
      <rPr>
        <sz val="10"/>
        <rFont val="仿宋_GB2312"/>
        <family val="3"/>
      </rPr>
      <t>条宽幅</t>
    </r>
    <r>
      <rPr>
        <sz val="10"/>
        <rFont val="Times New Roman"/>
        <family val="1"/>
      </rPr>
      <t>TFT-LCD</t>
    </r>
    <r>
      <rPr>
        <sz val="10"/>
        <rFont val="仿宋_GB2312"/>
        <family val="3"/>
      </rPr>
      <t>用偏光片生产线。</t>
    </r>
  </si>
  <si>
    <r>
      <t>整合集成</t>
    </r>
    <r>
      <rPr>
        <sz val="10"/>
        <rFont val="Times New Roman"/>
        <family val="1"/>
      </rPr>
      <t>OLED</t>
    </r>
    <r>
      <rPr>
        <sz val="10"/>
        <rFont val="仿宋_GB2312"/>
        <family val="3"/>
      </rPr>
      <t>显示屏生产的成套设备，建设</t>
    </r>
    <r>
      <rPr>
        <sz val="10"/>
        <rFont val="Times New Roman"/>
        <family val="1"/>
      </rPr>
      <t>OLED</t>
    </r>
    <r>
      <rPr>
        <sz val="10"/>
        <rFont val="仿宋_GB2312"/>
        <family val="3"/>
      </rPr>
      <t>显示屏示范生产线，提供</t>
    </r>
    <r>
      <rPr>
        <sz val="10"/>
        <rFont val="Times New Roman"/>
        <family val="1"/>
      </rPr>
      <t>OLED</t>
    </r>
    <r>
      <rPr>
        <sz val="10"/>
        <rFont val="仿宋_GB2312"/>
        <family val="3"/>
      </rPr>
      <t>显示屏生产建线的产业化方案。</t>
    </r>
  </si>
  <si>
    <t>2011-2012</t>
  </si>
  <si>
    <t>形成年产5000万片2.5英寸OLED显示屏的生产能力。</t>
  </si>
  <si>
    <r>
      <t>建筑面积</t>
    </r>
    <r>
      <rPr>
        <sz val="10"/>
        <rFont val="Times New Roman"/>
        <family val="1"/>
      </rPr>
      <t>17</t>
    </r>
    <r>
      <rPr>
        <sz val="10"/>
        <rFont val="仿宋_GB2312"/>
        <family val="3"/>
      </rPr>
      <t>万平方米，建设六大产业集群，形成</t>
    </r>
    <r>
      <rPr>
        <sz val="10"/>
        <rFont val="Times New Roman"/>
        <family val="1"/>
      </rPr>
      <t>10</t>
    </r>
    <r>
      <rPr>
        <sz val="10"/>
        <rFont val="仿宋_GB2312"/>
        <family val="3"/>
      </rPr>
      <t>个国际级技术研发中心。</t>
    </r>
  </si>
  <si>
    <t>中金数据系统华南数据中心项目</t>
  </si>
  <si>
    <t>中金数据系统有限公司</t>
  </si>
  <si>
    <r>
      <t>建筑面积约</t>
    </r>
    <r>
      <rPr>
        <sz val="10"/>
        <rFont val="Times New Roman"/>
        <family val="1"/>
      </rPr>
      <t>30</t>
    </r>
    <r>
      <rPr>
        <sz val="10"/>
        <rFont val="仿宋_GB2312"/>
        <family val="3"/>
      </rPr>
      <t>万平方米，建成中金华南数据中心。</t>
    </r>
  </si>
  <si>
    <r>
      <t>建设</t>
    </r>
    <r>
      <rPr>
        <sz val="10"/>
        <rFont val="Times New Roman"/>
        <family val="1"/>
      </rPr>
      <t>8</t>
    </r>
    <r>
      <rPr>
        <sz val="10"/>
        <rFont val="仿宋_GB2312"/>
        <family val="3"/>
      </rPr>
      <t>英寸、</t>
    </r>
    <r>
      <rPr>
        <sz val="10"/>
        <rFont val="Times New Roman"/>
        <family val="1"/>
      </rPr>
      <t>12</t>
    </r>
    <r>
      <rPr>
        <sz val="10"/>
        <rFont val="仿宋_GB2312"/>
        <family val="3"/>
      </rPr>
      <t>英寸</t>
    </r>
    <r>
      <rPr>
        <sz val="10"/>
        <rFont val="Times New Roman"/>
        <family val="1"/>
      </rPr>
      <t>0.18-0.13</t>
    </r>
    <r>
      <rPr>
        <sz val="10"/>
        <rFont val="仿宋_GB2312"/>
        <family val="3"/>
      </rPr>
      <t>微米集成电路芯片生产线，月产能</t>
    </r>
    <r>
      <rPr>
        <sz val="10"/>
        <rFont val="Times New Roman"/>
        <family val="1"/>
      </rPr>
      <t>4.5</t>
    </r>
    <r>
      <rPr>
        <sz val="10"/>
        <rFont val="仿宋_GB2312"/>
        <family val="3"/>
      </rPr>
      <t>万片。</t>
    </r>
  </si>
  <si>
    <r>
      <t>总建筑面积</t>
    </r>
    <r>
      <rPr>
        <sz val="10"/>
        <rFont val="Times New Roman"/>
        <family val="1"/>
      </rPr>
      <t>4.2</t>
    </r>
    <r>
      <rPr>
        <sz val="10"/>
        <rFont val="仿宋_GB2312"/>
        <family val="3"/>
      </rPr>
      <t>万平方米，改造预留净化厂房，进行设备安装，建设相应动力及环安设施。</t>
    </r>
  </si>
  <si>
    <t>华为高端新型电子信息项目</t>
  </si>
  <si>
    <t>软件研发中心建设项目</t>
  </si>
  <si>
    <r>
      <t>建设规模</t>
    </r>
    <r>
      <rPr>
        <sz val="10"/>
        <rFont val="Times New Roman"/>
        <family val="1"/>
      </rPr>
      <t>15</t>
    </r>
    <r>
      <rPr>
        <sz val="10"/>
        <rFont val="仿宋_GB2312"/>
        <family val="3"/>
      </rPr>
      <t>万平方米，新增约</t>
    </r>
    <r>
      <rPr>
        <sz val="10"/>
        <rFont val="Times New Roman"/>
        <family val="1"/>
      </rPr>
      <t>5100</t>
    </r>
    <r>
      <rPr>
        <sz val="10"/>
        <rFont val="仿宋_GB2312"/>
        <family val="3"/>
      </rPr>
      <t>名研发人员，研发具有自主产权的芯片，以及应用于无线网络、固定网络、数字媒体等领域的产品和解决方案。</t>
    </r>
  </si>
  <si>
    <t>新科研中心项目</t>
  </si>
  <si>
    <t>留仙洞工业园北区二期研发中心建设项目</t>
  </si>
  <si>
    <r>
      <t>建设规模</t>
    </r>
    <r>
      <rPr>
        <sz val="10"/>
        <rFont val="Times New Roman"/>
        <family val="1"/>
      </rPr>
      <t>40</t>
    </r>
    <r>
      <rPr>
        <sz val="10"/>
        <rFont val="仿宋_GB2312"/>
        <family val="3"/>
      </rPr>
      <t>万平方米，新增</t>
    </r>
    <r>
      <rPr>
        <sz val="10"/>
        <rFont val="Times New Roman"/>
        <family val="1"/>
      </rPr>
      <t>2</t>
    </r>
    <r>
      <rPr>
        <sz val="10"/>
        <rFont val="仿宋_GB2312"/>
        <family val="3"/>
      </rPr>
      <t>万名研发人员，研发移动通讯、光通讯和数据通信产品等。</t>
    </r>
  </si>
  <si>
    <t>惠州市长飞投资有限公司（中兴通讯控股）</t>
  </si>
  <si>
    <r>
      <t>TCL</t>
    </r>
    <r>
      <rPr>
        <sz val="10"/>
        <rFont val="仿宋_GB2312"/>
        <family val="3"/>
      </rPr>
      <t>集团股份有限公司</t>
    </r>
  </si>
  <si>
    <r>
      <t>建设</t>
    </r>
    <r>
      <rPr>
        <sz val="10"/>
        <rFont val="Times New Roman"/>
        <family val="1"/>
      </rPr>
      <t>8</t>
    </r>
    <r>
      <rPr>
        <sz val="10"/>
        <rFont val="仿宋_GB2312"/>
        <family val="3"/>
      </rPr>
      <t>条高清晰液晶电视模组生产线和模组研发中心，形成年产主要尺寸为</t>
    </r>
    <r>
      <rPr>
        <sz val="10"/>
        <rFont val="Times New Roman"/>
        <family val="1"/>
      </rPr>
      <t>22</t>
    </r>
    <r>
      <rPr>
        <sz val="10"/>
        <rFont val="仿宋_GB2312"/>
        <family val="3"/>
      </rPr>
      <t>至</t>
    </r>
    <r>
      <rPr>
        <sz val="10"/>
        <rFont val="Times New Roman"/>
        <family val="1"/>
      </rPr>
      <t>57</t>
    </r>
    <r>
      <rPr>
        <sz val="10"/>
        <rFont val="仿宋_GB2312"/>
        <family val="3"/>
      </rPr>
      <t>英寸高清晰液晶电视模组</t>
    </r>
    <r>
      <rPr>
        <sz val="10"/>
        <rFont val="Times New Roman"/>
        <family val="1"/>
      </rPr>
      <t>800</t>
    </r>
    <r>
      <rPr>
        <sz val="10"/>
        <rFont val="仿宋_GB2312"/>
        <family val="3"/>
      </rPr>
      <t>万台的能力。</t>
    </r>
  </si>
  <si>
    <r>
      <t>新增</t>
    </r>
    <r>
      <rPr>
        <sz val="10"/>
        <rFont val="Times New Roman"/>
        <family val="1"/>
      </rPr>
      <t>20</t>
    </r>
    <r>
      <rPr>
        <sz val="10"/>
        <rFont val="仿宋_GB2312"/>
        <family val="3"/>
      </rPr>
      <t>条</t>
    </r>
    <r>
      <rPr>
        <sz val="10"/>
        <rFont val="Times New Roman"/>
        <family val="1"/>
      </rPr>
      <t>SMT</t>
    </r>
    <r>
      <rPr>
        <sz val="10"/>
        <rFont val="仿宋_GB2312"/>
        <family val="3"/>
      </rPr>
      <t>线和</t>
    </r>
    <r>
      <rPr>
        <sz val="10"/>
        <rFont val="Times New Roman"/>
        <family val="1"/>
      </rPr>
      <t>40</t>
    </r>
    <r>
      <rPr>
        <sz val="10"/>
        <rFont val="仿宋_GB2312"/>
        <family val="3"/>
      </rPr>
      <t>条装配线，在五年内形成</t>
    </r>
    <r>
      <rPr>
        <sz val="10"/>
        <rFont val="Times New Roman"/>
        <family val="1"/>
      </rPr>
      <t>2000</t>
    </r>
    <r>
      <rPr>
        <sz val="10"/>
        <rFont val="仿宋_GB2312"/>
        <family val="3"/>
      </rPr>
      <t>万，十年内形成</t>
    </r>
    <r>
      <rPr>
        <sz val="10"/>
        <rFont val="Times New Roman"/>
        <family val="1"/>
      </rPr>
      <t>5000</t>
    </r>
    <r>
      <rPr>
        <sz val="10"/>
        <rFont val="仿宋_GB2312"/>
        <family val="3"/>
      </rPr>
      <t>万</t>
    </r>
    <r>
      <rPr>
        <sz val="10"/>
        <rFont val="Times New Roman"/>
        <family val="1"/>
      </rPr>
      <t>TD-SCDMA</t>
    </r>
    <r>
      <rPr>
        <sz val="10"/>
        <rFont val="仿宋_GB2312"/>
        <family val="3"/>
      </rPr>
      <t>终端的生产能力。</t>
    </r>
  </si>
  <si>
    <r>
      <t>对</t>
    </r>
    <r>
      <rPr>
        <sz val="10"/>
        <rFont val="Times New Roman"/>
        <family val="1"/>
      </rPr>
      <t>LED</t>
    </r>
    <r>
      <rPr>
        <sz val="10"/>
        <rFont val="仿宋_GB2312"/>
        <family val="3"/>
      </rPr>
      <t>背光和整机关键技术进行研究和应用，形成年产</t>
    </r>
    <r>
      <rPr>
        <sz val="10"/>
        <rFont val="Times New Roman"/>
        <family val="1"/>
      </rPr>
      <t>100</t>
    </r>
    <r>
      <rPr>
        <sz val="10"/>
        <rFont val="仿宋_GB2312"/>
        <family val="3"/>
      </rPr>
      <t>万台</t>
    </r>
    <r>
      <rPr>
        <sz val="10"/>
        <rFont val="Times New Roman"/>
        <family val="1"/>
      </rPr>
      <t>32"-55"LED</t>
    </r>
    <r>
      <rPr>
        <sz val="10"/>
        <rFont val="仿宋_GB2312"/>
        <family val="3"/>
      </rPr>
      <t>液晶电视的生产能力。</t>
    </r>
  </si>
  <si>
    <r>
      <t>建设相应的</t>
    </r>
    <r>
      <rPr>
        <sz val="10"/>
        <rFont val="Times New Roman"/>
        <family val="1"/>
      </rPr>
      <t>8</t>
    </r>
    <r>
      <rPr>
        <sz val="10"/>
        <rFont val="仿宋_GB2312"/>
        <family val="3"/>
      </rPr>
      <t>条自动化生产线及</t>
    </r>
    <r>
      <rPr>
        <sz val="10"/>
        <rFont val="Times New Roman"/>
        <family val="1"/>
      </rPr>
      <t>1</t>
    </r>
    <r>
      <rPr>
        <sz val="10"/>
        <rFont val="仿宋_GB2312"/>
        <family val="3"/>
      </rPr>
      <t>个重点实验室；研发与生产三网融合的新一代视听产品、</t>
    </r>
    <r>
      <rPr>
        <sz val="10"/>
        <rFont val="Times New Roman"/>
        <family val="1"/>
      </rPr>
      <t>TD</t>
    </r>
    <r>
      <rPr>
        <sz val="10"/>
        <rFont val="仿宋_GB2312"/>
        <family val="3"/>
      </rPr>
      <t>产品、宽带移动互联网与物联网相关电子信息产品。形成年产新型电子产品</t>
    </r>
    <r>
      <rPr>
        <sz val="10"/>
        <rFont val="Times New Roman"/>
        <family val="1"/>
      </rPr>
      <t>2000</t>
    </r>
    <r>
      <rPr>
        <sz val="10"/>
        <rFont val="仿宋_GB2312"/>
        <family val="3"/>
      </rPr>
      <t>万台套能力。</t>
    </r>
  </si>
  <si>
    <r>
      <t>形成年产</t>
    </r>
    <r>
      <rPr>
        <sz val="10"/>
        <rFont val="Times New Roman"/>
        <family val="1"/>
      </rPr>
      <t>80</t>
    </r>
    <r>
      <rPr>
        <sz val="10"/>
        <rFont val="仿宋_GB2312"/>
        <family val="3"/>
      </rPr>
      <t>万台套</t>
    </r>
    <r>
      <rPr>
        <sz val="10"/>
        <rFont val="Times New Roman"/>
        <family val="1"/>
      </rPr>
      <t>“</t>
    </r>
    <r>
      <rPr>
        <sz val="10"/>
        <rFont val="仿宋_GB2312"/>
        <family val="3"/>
      </rPr>
      <t>汽车电子信息仪表与智能安全控制集成系统</t>
    </r>
    <r>
      <rPr>
        <sz val="10"/>
        <rFont val="Times New Roman"/>
        <family val="1"/>
      </rPr>
      <t>”</t>
    </r>
    <r>
      <rPr>
        <sz val="10"/>
        <rFont val="仿宋_GB2312"/>
        <family val="3"/>
      </rPr>
      <t>能力。</t>
    </r>
  </si>
  <si>
    <t>创维科技工业园项目</t>
  </si>
  <si>
    <r>
      <t>形成年产</t>
    </r>
    <r>
      <rPr>
        <sz val="10"/>
        <rFont val="Times New Roman"/>
        <family val="1"/>
      </rPr>
      <t>1000</t>
    </r>
    <r>
      <rPr>
        <sz val="10"/>
        <rFont val="仿宋_GB2312"/>
        <family val="3"/>
      </rPr>
      <t>万台高端液晶电视机、</t>
    </r>
    <r>
      <rPr>
        <sz val="10"/>
        <rFont val="Times New Roman"/>
        <family val="1"/>
      </rPr>
      <t>1000</t>
    </r>
    <r>
      <rPr>
        <sz val="10"/>
        <rFont val="仿宋_GB2312"/>
        <family val="3"/>
      </rPr>
      <t>万台数字机顶盒、</t>
    </r>
    <r>
      <rPr>
        <sz val="10"/>
        <rFont val="Times New Roman"/>
        <family val="1"/>
      </rPr>
      <t>300</t>
    </r>
    <r>
      <rPr>
        <sz val="10"/>
        <rFont val="仿宋_GB2312"/>
        <family val="3"/>
      </rPr>
      <t>万套</t>
    </r>
    <r>
      <rPr>
        <sz val="10"/>
        <rFont val="Times New Roman"/>
        <family val="1"/>
      </rPr>
      <t>LCD</t>
    </r>
    <r>
      <rPr>
        <sz val="10"/>
        <rFont val="仿宋_GB2312"/>
        <family val="3"/>
      </rPr>
      <t>液晶模组、</t>
    </r>
    <r>
      <rPr>
        <sz val="10"/>
        <rFont val="Times New Roman"/>
        <family val="1"/>
      </rPr>
      <t>100</t>
    </r>
    <r>
      <rPr>
        <sz val="10"/>
        <rFont val="仿宋_GB2312"/>
        <family val="3"/>
      </rPr>
      <t>万台套数码电子产品的能力。</t>
    </r>
  </si>
  <si>
    <r>
      <t>形成年产</t>
    </r>
    <r>
      <rPr>
        <sz val="10"/>
        <rFont val="Times New Roman"/>
        <family val="1"/>
      </rPr>
      <t>100</t>
    </r>
    <r>
      <rPr>
        <sz val="10"/>
        <rFont val="仿宋_GB2312"/>
        <family val="3"/>
      </rPr>
      <t>万台</t>
    </r>
    <r>
      <rPr>
        <sz val="10"/>
        <rFont val="Times New Roman"/>
        <family val="1"/>
      </rPr>
      <t>32</t>
    </r>
    <r>
      <rPr>
        <sz val="10"/>
        <rFont val="仿宋_GB2312"/>
        <family val="3"/>
      </rPr>
      <t>英寸以上模组－整机一体化液晶电视的能力。</t>
    </r>
  </si>
  <si>
    <r>
      <t>采用高性能嵌入式硬件平台、高速电子线路设计技术和嵌入式</t>
    </r>
    <r>
      <rPr>
        <sz val="10"/>
        <rFont val="Times New Roman"/>
        <family val="1"/>
      </rPr>
      <t>Linux</t>
    </r>
    <r>
      <rPr>
        <sz val="10"/>
        <rFont val="仿宋_GB2312"/>
        <family val="3"/>
      </rPr>
      <t>操作系统，开发与硬件无关的软件平台，并实现基于浏览器的</t>
    </r>
    <r>
      <rPr>
        <sz val="10"/>
        <rFont val="Times New Roman"/>
        <family val="1"/>
      </rPr>
      <t>Web</t>
    </r>
    <r>
      <rPr>
        <sz val="10"/>
        <rFont val="仿宋_GB2312"/>
        <family val="3"/>
      </rPr>
      <t>操作系统。</t>
    </r>
  </si>
  <si>
    <t>研究开发数字电视一体机接收板卡。</t>
  </si>
  <si>
    <t>建设阿里巴巴国际运营总部和商业云计算研发中心。</t>
  </si>
  <si>
    <t>风华高科高端新型电子信息项目</t>
  </si>
  <si>
    <r>
      <t>使软磁铁氧体材料年产能从</t>
    </r>
    <r>
      <rPr>
        <sz val="10"/>
        <rFont val="Times New Roman"/>
        <family val="1"/>
      </rPr>
      <t>8400</t>
    </r>
    <r>
      <rPr>
        <sz val="10"/>
        <rFont val="仿宋_GB2312"/>
        <family val="3"/>
      </rPr>
      <t>吨扩大至</t>
    </r>
    <r>
      <rPr>
        <sz val="10"/>
        <rFont val="Times New Roman"/>
        <family val="1"/>
      </rPr>
      <t>18500</t>
    </r>
    <r>
      <rPr>
        <sz val="10"/>
        <rFont val="仿宋_GB2312"/>
        <family val="3"/>
      </rPr>
      <t>吨。</t>
    </r>
  </si>
  <si>
    <t>潮州三环高端新型电子信息项目</t>
  </si>
  <si>
    <r>
      <t>SOFC</t>
    </r>
    <r>
      <rPr>
        <sz val="10"/>
        <rFont val="仿宋_GB2312"/>
        <family val="3"/>
      </rPr>
      <t>核心部件产业化</t>
    </r>
  </si>
  <si>
    <r>
      <t>建筑面积</t>
    </r>
    <r>
      <rPr>
        <sz val="10"/>
        <rFont val="Times New Roman"/>
        <family val="1"/>
      </rPr>
      <t>4.5</t>
    </r>
    <r>
      <rPr>
        <sz val="10"/>
        <rFont val="仿宋_GB2312"/>
        <family val="3"/>
      </rPr>
      <t>万平方米，建设</t>
    </r>
    <r>
      <rPr>
        <sz val="10"/>
        <rFont val="Times New Roman"/>
        <family val="1"/>
      </rPr>
      <t>3G</t>
    </r>
    <r>
      <rPr>
        <sz val="10"/>
        <rFont val="仿宋_GB2312"/>
        <family val="3"/>
      </rPr>
      <t>无线通信微波功率放大器</t>
    </r>
    <r>
      <rPr>
        <sz val="10"/>
        <rFont val="Times New Roman"/>
        <family val="1"/>
      </rPr>
      <t>RFIC</t>
    </r>
    <r>
      <rPr>
        <sz val="10"/>
        <rFont val="仿宋_GB2312"/>
        <family val="3"/>
      </rPr>
      <t>芯片封装测试生产基地。</t>
    </r>
  </si>
  <si>
    <r>
      <t>生产为下一代移动通信</t>
    </r>
    <r>
      <rPr>
        <sz val="10"/>
        <rFont val="Times New Roman"/>
        <family val="1"/>
      </rPr>
      <t>LTE</t>
    </r>
    <r>
      <rPr>
        <sz val="10"/>
        <rFont val="仿宋_GB2312"/>
        <family val="3"/>
      </rPr>
      <t>及</t>
    </r>
    <r>
      <rPr>
        <sz val="10"/>
        <rFont val="Times New Roman"/>
        <family val="1"/>
      </rPr>
      <t>TD-LTE</t>
    </r>
    <r>
      <rPr>
        <sz val="10"/>
        <rFont val="仿宋_GB2312"/>
        <family val="3"/>
      </rPr>
      <t>基站所使用的射频前端模块，形成射频器件</t>
    </r>
    <r>
      <rPr>
        <sz val="10"/>
        <rFont val="Times New Roman"/>
        <family val="1"/>
      </rPr>
      <t>70</t>
    </r>
    <r>
      <rPr>
        <sz val="10"/>
        <rFont val="仿宋_GB2312"/>
        <family val="3"/>
      </rPr>
      <t>万套的年生产能力。</t>
    </r>
  </si>
  <si>
    <t>广州无线电集团高端新型电子信息项目</t>
  </si>
  <si>
    <r>
      <t>建设科研中心大楼，建筑面积</t>
    </r>
    <r>
      <rPr>
        <sz val="10"/>
        <rFont val="Times New Roman"/>
        <family val="1"/>
      </rPr>
      <t>10.8</t>
    </r>
    <r>
      <rPr>
        <sz val="10"/>
        <rFont val="仿宋_GB2312"/>
        <family val="3"/>
      </rPr>
      <t>万平方米，研发卫星通信、卫星导航等领域的技术产品。</t>
    </r>
  </si>
  <si>
    <t>建设微波暗室，配备相应测试系统与测试仪器，为北斗导航设备产品的研发、测试和生产提供检测鉴定手段和必要的条件。</t>
  </si>
  <si>
    <t>杰赛科技高端新型电子信息项目</t>
  </si>
  <si>
    <r>
      <t>建设基于通信网络的多媒体信息发布系统的研发和生产基地，形成年建设多媒体信息发布系统信息发布点</t>
    </r>
    <r>
      <rPr>
        <sz val="10"/>
        <rFont val="Times New Roman"/>
        <family val="1"/>
      </rPr>
      <t>5</t>
    </r>
    <r>
      <rPr>
        <sz val="10"/>
        <rFont val="仿宋_GB2312"/>
        <family val="3"/>
      </rPr>
      <t>万个和年产显示屏控制卡</t>
    </r>
    <r>
      <rPr>
        <sz val="10"/>
        <rFont val="Times New Roman"/>
        <family val="1"/>
      </rPr>
      <t>30</t>
    </r>
    <r>
      <rPr>
        <sz val="10"/>
        <rFont val="仿宋_GB2312"/>
        <family val="3"/>
      </rPr>
      <t>万张的生产能力。</t>
    </r>
  </si>
  <si>
    <r>
      <t>新增年产多层挠性板</t>
    </r>
    <r>
      <rPr>
        <sz val="10"/>
        <rFont val="Times New Roman"/>
        <family val="1"/>
      </rPr>
      <t>8</t>
    </r>
    <r>
      <rPr>
        <sz val="10"/>
        <rFont val="仿宋_GB2312"/>
        <family val="3"/>
      </rPr>
      <t>万平方米和</t>
    </r>
    <r>
      <rPr>
        <sz val="10"/>
        <rFont val="Times New Roman"/>
        <family val="1"/>
      </rPr>
      <t>2</t>
    </r>
    <r>
      <rPr>
        <sz val="10"/>
        <rFont val="仿宋_GB2312"/>
        <family val="3"/>
      </rPr>
      <t>万平方米精密刚挠印刷电路板的生产能力，可扩大提供挠性板</t>
    </r>
    <r>
      <rPr>
        <sz val="10"/>
        <rFont val="Times New Roman"/>
        <family val="1"/>
      </rPr>
      <t>SMT</t>
    </r>
    <r>
      <rPr>
        <sz val="10"/>
        <rFont val="仿宋_GB2312"/>
        <family val="3"/>
      </rPr>
      <t>（</t>
    </r>
    <r>
      <rPr>
        <sz val="10"/>
        <rFont val="Times New Roman"/>
        <family val="1"/>
      </rPr>
      <t>FPCA</t>
    </r>
    <r>
      <rPr>
        <sz val="10"/>
        <rFont val="仿宋_GB2312"/>
        <family val="3"/>
      </rPr>
      <t>）服务</t>
    </r>
    <r>
      <rPr>
        <sz val="10"/>
        <rFont val="Times New Roman"/>
        <family val="1"/>
      </rPr>
      <t>2.5</t>
    </r>
    <r>
      <rPr>
        <sz val="10"/>
        <rFont val="仿宋_GB2312"/>
        <family val="3"/>
      </rPr>
      <t>万平方米的加工能力。</t>
    </r>
  </si>
  <si>
    <r>
      <t>以</t>
    </r>
    <r>
      <rPr>
        <sz val="10"/>
        <rFont val="Times New Roman"/>
        <family val="1"/>
      </rPr>
      <t>0.11</t>
    </r>
    <r>
      <rPr>
        <sz val="10"/>
        <rFont val="仿宋_GB2312"/>
        <family val="3"/>
      </rPr>
      <t>微米工艺，研发与生产采用双核超强处理器的多媒体处理器主控芯片。</t>
    </r>
  </si>
  <si>
    <t>（二）半导体照明项目（15项）</t>
  </si>
  <si>
    <t>研发与制造系统级节能技术及全系列智能电量传感器和保护控制装置、企业电网节能与控制技术、高压大容量变频器及软启动器等关键产品。</t>
  </si>
  <si>
    <r>
      <t>LED</t>
    </r>
    <r>
      <rPr>
        <sz val="10"/>
        <rFont val="仿宋_GB2312"/>
        <family val="3"/>
      </rPr>
      <t>灯、太阳能及风能路灯推广。</t>
    </r>
  </si>
  <si>
    <r>
      <t>LED</t>
    </r>
    <r>
      <rPr>
        <sz val="10"/>
        <rFont val="仿宋_GB2312"/>
        <family val="3"/>
      </rPr>
      <t>研发及扩产项目</t>
    </r>
  </si>
  <si>
    <r>
      <t>研发与扩产</t>
    </r>
    <r>
      <rPr>
        <sz val="10"/>
        <rFont val="Times New Roman"/>
        <family val="1"/>
      </rPr>
      <t>LED</t>
    </r>
    <r>
      <rPr>
        <sz val="10"/>
        <rFont val="仿宋_GB2312"/>
        <family val="3"/>
      </rPr>
      <t>照明产品。</t>
    </r>
  </si>
  <si>
    <t>高效节能光源项目</t>
  </si>
  <si>
    <r>
      <t>研发与生产无极灯、</t>
    </r>
    <r>
      <rPr>
        <sz val="10"/>
        <rFont val="Times New Roman"/>
        <family val="1"/>
      </rPr>
      <t>LED</t>
    </r>
    <r>
      <rPr>
        <sz val="10"/>
        <rFont val="仿宋_GB2312"/>
        <family val="3"/>
      </rPr>
      <t>和陶瓷金卤灯等高效节能光源产品，形成年产无极灯</t>
    </r>
    <r>
      <rPr>
        <sz val="10"/>
        <rFont val="Times New Roman"/>
        <family val="1"/>
      </rPr>
      <t>300</t>
    </r>
    <r>
      <rPr>
        <sz val="10"/>
        <rFont val="仿宋_GB2312"/>
        <family val="3"/>
      </rPr>
      <t>万套，</t>
    </r>
    <r>
      <rPr>
        <sz val="10"/>
        <rFont val="Times New Roman"/>
        <family val="1"/>
      </rPr>
      <t>LED50</t>
    </r>
    <r>
      <rPr>
        <sz val="10"/>
        <rFont val="仿宋_GB2312"/>
        <family val="3"/>
      </rPr>
      <t>万套，陶瓷金卤灯</t>
    </r>
    <r>
      <rPr>
        <sz val="10"/>
        <rFont val="Times New Roman"/>
        <family val="1"/>
      </rPr>
      <t>100</t>
    </r>
    <r>
      <rPr>
        <sz val="10"/>
        <rFont val="仿宋_GB2312"/>
        <family val="3"/>
      </rPr>
      <t>万套生产能力。</t>
    </r>
  </si>
  <si>
    <r>
      <t>形成年产</t>
    </r>
    <r>
      <rPr>
        <sz val="10"/>
        <rFont val="Times New Roman"/>
        <family val="1"/>
      </rPr>
      <t>43.2</t>
    </r>
    <r>
      <rPr>
        <sz val="10"/>
        <rFont val="仿宋_GB2312"/>
        <family val="3"/>
      </rPr>
      <t>万片蓝光外延片、</t>
    </r>
    <r>
      <rPr>
        <sz val="10"/>
        <rFont val="Times New Roman"/>
        <family val="1"/>
      </rPr>
      <t>55.68</t>
    </r>
    <r>
      <rPr>
        <sz val="10"/>
        <rFont val="仿宋_GB2312"/>
        <family val="3"/>
      </rPr>
      <t>万片红黄光外延片、</t>
    </r>
    <r>
      <rPr>
        <sz val="10"/>
        <rFont val="Times New Roman"/>
        <family val="1"/>
      </rPr>
      <t>55</t>
    </r>
    <r>
      <rPr>
        <sz val="10"/>
        <rFont val="仿宋_GB2312"/>
        <family val="3"/>
      </rPr>
      <t>万片四元系外延片和</t>
    </r>
    <r>
      <rPr>
        <sz val="10"/>
        <rFont val="Times New Roman"/>
        <family val="1"/>
      </rPr>
      <t>43</t>
    </r>
    <r>
      <rPr>
        <sz val="10"/>
        <rFont val="仿宋_GB2312"/>
        <family val="3"/>
      </rPr>
      <t>万片蓝光芯片外延片生产能力，建设综合测试与研发中心。</t>
    </r>
  </si>
  <si>
    <r>
      <t>大功率高亮度</t>
    </r>
    <r>
      <rPr>
        <sz val="10"/>
        <rFont val="Times New Roman"/>
        <family val="1"/>
      </rPr>
      <t>LED</t>
    </r>
    <r>
      <rPr>
        <sz val="10"/>
        <rFont val="仿宋_GB2312"/>
        <family val="3"/>
      </rPr>
      <t>芯片产业化项目（一期）</t>
    </r>
  </si>
  <si>
    <r>
      <t>投资</t>
    </r>
    <r>
      <rPr>
        <sz val="10"/>
        <rFont val="Times New Roman"/>
        <family val="1"/>
      </rPr>
      <t>11</t>
    </r>
    <r>
      <rPr>
        <sz val="10"/>
        <rFont val="仿宋_GB2312"/>
        <family val="3"/>
      </rPr>
      <t>台</t>
    </r>
    <r>
      <rPr>
        <sz val="10"/>
        <rFont val="Times New Roman"/>
        <family val="1"/>
      </rPr>
      <t>MOCVD</t>
    </r>
    <r>
      <rPr>
        <sz val="10"/>
        <rFont val="仿宋_GB2312"/>
        <family val="3"/>
      </rPr>
      <t>，建设月产</t>
    </r>
    <r>
      <rPr>
        <sz val="10"/>
        <rFont val="Times New Roman"/>
        <family val="1"/>
      </rPr>
      <t>20KK</t>
    </r>
    <r>
      <rPr>
        <sz val="10"/>
        <rFont val="仿宋_GB2312"/>
        <family val="3"/>
      </rPr>
      <t>大功率高亮度</t>
    </r>
    <r>
      <rPr>
        <sz val="10"/>
        <rFont val="Times New Roman"/>
        <family val="1"/>
      </rPr>
      <t>LED</t>
    </r>
    <r>
      <rPr>
        <sz val="10"/>
        <rFont val="仿宋_GB2312"/>
        <family val="3"/>
      </rPr>
      <t>外延芯片的主体生产车间厂房及企业研发中心。</t>
    </r>
  </si>
  <si>
    <r>
      <t>形成月产</t>
    </r>
    <r>
      <rPr>
        <sz val="10"/>
        <rFont val="Times New Roman"/>
        <family val="1"/>
      </rPr>
      <t>1000KK LED</t>
    </r>
    <r>
      <rPr>
        <sz val="10"/>
        <rFont val="仿宋_GB2312"/>
        <family val="3"/>
      </rPr>
      <t>芯片的产能。</t>
    </r>
  </si>
  <si>
    <t>广东昭信企业集团有限公司</t>
  </si>
  <si>
    <t>形成年产100台MOCVD设备的生产能力。</t>
  </si>
  <si>
    <r>
      <t>新增厂房</t>
    </r>
    <r>
      <rPr>
        <sz val="10"/>
        <rFont val="Times New Roman"/>
        <family val="1"/>
      </rPr>
      <t>5.5</t>
    </r>
    <r>
      <rPr>
        <sz val="10"/>
        <rFont val="仿宋_GB2312"/>
        <family val="3"/>
      </rPr>
      <t>万平方米，建设</t>
    </r>
    <r>
      <rPr>
        <sz val="10"/>
        <rFont val="Times New Roman"/>
        <family val="1"/>
      </rPr>
      <t>10</t>
    </r>
    <r>
      <rPr>
        <sz val="10"/>
        <rFont val="仿宋_GB2312"/>
        <family val="3"/>
      </rPr>
      <t>条</t>
    </r>
    <r>
      <rPr>
        <sz val="10"/>
        <rFont val="Times New Roman"/>
        <family val="1"/>
      </rPr>
      <t>LED</t>
    </r>
    <r>
      <rPr>
        <sz val="10"/>
        <rFont val="仿宋_GB2312"/>
        <family val="3"/>
      </rPr>
      <t>显示屏自动化生产线、</t>
    </r>
    <r>
      <rPr>
        <sz val="10"/>
        <rFont val="Times New Roman"/>
        <family val="1"/>
      </rPr>
      <t>1</t>
    </r>
    <r>
      <rPr>
        <sz val="10"/>
        <rFont val="仿宋_GB2312"/>
        <family val="3"/>
      </rPr>
      <t>个驱动芯片研发试验室、</t>
    </r>
    <r>
      <rPr>
        <sz val="10"/>
        <rFont val="Times New Roman"/>
        <family val="1"/>
      </rPr>
      <t>1</t>
    </r>
    <r>
      <rPr>
        <sz val="10"/>
        <rFont val="仿宋_GB2312"/>
        <family val="3"/>
      </rPr>
      <t>个产学研基地、</t>
    </r>
    <r>
      <rPr>
        <sz val="10"/>
        <rFont val="Times New Roman"/>
        <family val="1"/>
      </rPr>
      <t>1</t>
    </r>
    <r>
      <rPr>
        <sz val="10"/>
        <rFont val="仿宋_GB2312"/>
        <family val="3"/>
      </rPr>
      <t>个博士后基地，生产高端</t>
    </r>
    <r>
      <rPr>
        <sz val="10"/>
        <rFont val="Times New Roman"/>
        <family val="1"/>
      </rPr>
      <t>LED</t>
    </r>
    <r>
      <rPr>
        <sz val="10"/>
        <rFont val="仿宋_GB2312"/>
        <family val="3"/>
      </rPr>
      <t>显示屏驱动芯片。</t>
    </r>
  </si>
  <si>
    <r>
      <t>形成年产钽金属（电子级超高比电容钽粉及钽铌加工材）</t>
    </r>
    <r>
      <rPr>
        <sz val="10"/>
        <rFont val="Times New Roman"/>
        <family val="1"/>
      </rPr>
      <t>460</t>
    </r>
    <r>
      <rPr>
        <sz val="10"/>
        <rFont val="仿宋_GB2312"/>
        <family val="3"/>
      </rPr>
      <t>吨能力。</t>
    </r>
  </si>
  <si>
    <r>
      <t>形成月产大功率</t>
    </r>
    <r>
      <rPr>
        <sz val="10"/>
        <rFont val="Times New Roman"/>
        <family val="1"/>
      </rPr>
      <t>LED700</t>
    </r>
    <r>
      <rPr>
        <sz val="10"/>
        <rFont val="仿宋_GB2312"/>
        <family val="3"/>
      </rPr>
      <t>万只的生产能力。</t>
    </r>
  </si>
  <si>
    <t>（三）新能源汽车项目（13项）</t>
  </si>
  <si>
    <t>铁电池产业化项目</t>
  </si>
  <si>
    <r>
      <t>建设</t>
    </r>
    <r>
      <rPr>
        <sz val="10"/>
        <rFont val="Times New Roman"/>
        <family val="1"/>
      </rPr>
      <t>8</t>
    </r>
    <r>
      <rPr>
        <sz val="10"/>
        <rFont val="仿宋_GB2312"/>
        <family val="3"/>
      </rPr>
      <t>条电池储能单元生产线和</t>
    </r>
    <r>
      <rPr>
        <sz val="10"/>
        <rFont val="Times New Roman"/>
        <family val="1"/>
      </rPr>
      <t>1</t>
    </r>
    <r>
      <rPr>
        <sz val="10"/>
        <rFont val="仿宋_GB2312"/>
        <family val="3"/>
      </rPr>
      <t>个大型新能源检测中心。</t>
    </r>
  </si>
  <si>
    <t>半导体照明项目</t>
  </si>
  <si>
    <t>高亮度发光二极管及其外延片、芯片，以及白色发光管的研发、生产。</t>
  </si>
  <si>
    <t>基于广汽集团首款自主品牌乘用车底盘平台，研发与生产适应国家环保、节能、安全法规要求的先进混合动力四驱车。</t>
  </si>
  <si>
    <t>新能源汽车二期建设项目</t>
  </si>
  <si>
    <r>
      <t>形成年产各类客车</t>
    </r>
    <r>
      <rPr>
        <sz val="10"/>
        <rFont val="Times New Roman"/>
        <family val="1"/>
      </rPr>
      <t>1</t>
    </r>
    <r>
      <rPr>
        <sz val="10"/>
        <rFont val="仿宋_GB2312"/>
        <family val="3"/>
      </rPr>
      <t>万辆生产能力。</t>
    </r>
  </si>
  <si>
    <t>形成年产10亿安时新型磷酸铁锂电池和高效钛酸锂储能电池，1万辆新能源大巴车（包括纯电动、混合动力和LNG车）和10万套电动车动力总成的能力。</t>
  </si>
  <si>
    <t>2004-2015</t>
  </si>
  <si>
    <r>
      <t>形成年产不同型号汽车镍氢动力电池</t>
    </r>
    <r>
      <rPr>
        <sz val="10"/>
        <rFont val="Times New Roman"/>
        <family val="1"/>
      </rPr>
      <t>3.63</t>
    </r>
    <r>
      <rPr>
        <sz val="10"/>
        <rFont val="仿宋_GB2312"/>
        <family val="3"/>
      </rPr>
      <t>亿</t>
    </r>
    <r>
      <rPr>
        <sz val="10"/>
        <rFont val="Times New Roman"/>
        <family val="1"/>
      </rPr>
      <t>Ah</t>
    </r>
    <r>
      <rPr>
        <sz val="10"/>
        <rFont val="仿宋_GB2312"/>
        <family val="3"/>
      </rPr>
      <t>的生产能力。</t>
    </r>
  </si>
  <si>
    <t>亿纬锂能新能源汽车项目</t>
  </si>
  <si>
    <t>基于锂离子电池体系的储能与动力电池系统</t>
  </si>
  <si>
    <r>
      <t>建设储能锂离子电池关键材料研发、测试和产业化平台，形成规模超</t>
    </r>
    <r>
      <rPr>
        <sz val="10"/>
        <rFont val="Times New Roman"/>
        <family val="1"/>
      </rPr>
      <t>100</t>
    </r>
    <r>
      <rPr>
        <sz val="10"/>
        <rFont val="仿宋_GB2312"/>
        <family val="3"/>
      </rPr>
      <t>亿的储能动力电池生产能力。</t>
    </r>
  </si>
  <si>
    <r>
      <t>建设规模</t>
    </r>
    <r>
      <rPr>
        <sz val="10"/>
        <rFont val="Times New Roman"/>
        <family val="1"/>
      </rPr>
      <t>1.55</t>
    </r>
    <r>
      <rPr>
        <sz val="10"/>
        <rFont val="仿宋_GB2312"/>
        <family val="3"/>
      </rPr>
      <t>万平方米，新建</t>
    </r>
    <r>
      <rPr>
        <sz val="10"/>
        <rFont val="Times New Roman"/>
        <family val="1"/>
      </rPr>
      <t>18</t>
    </r>
    <r>
      <rPr>
        <sz val="10"/>
        <rFont val="仿宋_GB2312"/>
        <family val="3"/>
      </rPr>
      <t>条高性能锂原电池生产线，实现年产</t>
    </r>
    <r>
      <rPr>
        <sz val="10"/>
        <rFont val="Times New Roman"/>
        <family val="1"/>
      </rPr>
      <t>3000</t>
    </r>
    <r>
      <rPr>
        <sz val="10"/>
        <rFont val="仿宋_GB2312"/>
        <family val="3"/>
      </rPr>
      <t>万只高性能锂</t>
    </r>
    <r>
      <rPr>
        <sz val="10"/>
        <rFont val="Times New Roman"/>
        <family val="1"/>
      </rPr>
      <t>/</t>
    </r>
    <r>
      <rPr>
        <sz val="10"/>
        <rFont val="仿宋_GB2312"/>
        <family val="3"/>
      </rPr>
      <t>亚硫酰氯电池和</t>
    </r>
    <r>
      <rPr>
        <sz val="10"/>
        <rFont val="Times New Roman"/>
        <family val="1"/>
      </rPr>
      <t>3</t>
    </r>
    <r>
      <rPr>
        <sz val="10"/>
        <rFont val="仿宋_GB2312"/>
        <family val="3"/>
      </rPr>
      <t>亿只高性能锂锰电池的能力。</t>
    </r>
  </si>
  <si>
    <t>产学研合作研发燃料电池用高效涡轮空压机系统。</t>
  </si>
  <si>
    <r>
      <t>形成年产车辆驱动电机及控制系统</t>
    </r>
    <r>
      <rPr>
        <sz val="10"/>
        <rFont val="Times New Roman"/>
        <family val="1"/>
      </rPr>
      <t>3</t>
    </r>
    <r>
      <rPr>
        <sz val="10"/>
        <rFont val="仿宋_GB2312"/>
        <family val="3"/>
      </rPr>
      <t>万套的能力。</t>
    </r>
  </si>
  <si>
    <r>
      <t>形成年产</t>
    </r>
    <r>
      <rPr>
        <sz val="10"/>
        <rFont val="Times New Roman"/>
        <family val="1"/>
      </rPr>
      <t>5000</t>
    </r>
    <r>
      <rPr>
        <sz val="10"/>
        <rFont val="仿宋_GB2312"/>
        <family val="3"/>
      </rPr>
      <t>万只磷酸铁锂动力电池及正极材料的能力。</t>
    </r>
  </si>
  <si>
    <r>
      <t>日产</t>
    </r>
    <r>
      <rPr>
        <sz val="10"/>
        <rFont val="Times New Roman"/>
        <family val="1"/>
      </rPr>
      <t>20</t>
    </r>
    <r>
      <rPr>
        <sz val="10"/>
        <rFont val="仿宋_GB2312"/>
        <family val="3"/>
      </rPr>
      <t>万只圆柱形锂离子电池</t>
    </r>
  </si>
  <si>
    <r>
      <t>形成日产</t>
    </r>
    <r>
      <rPr>
        <sz val="10"/>
        <rFont val="Times New Roman"/>
        <family val="1"/>
      </rPr>
      <t>20</t>
    </r>
    <r>
      <rPr>
        <sz val="10"/>
        <rFont val="仿宋_GB2312"/>
        <family val="3"/>
      </rPr>
      <t>万只圆柱形锂离子电池的能力。</t>
    </r>
  </si>
  <si>
    <r>
      <t>形成年产</t>
    </r>
    <r>
      <rPr>
        <sz val="10"/>
        <rFont val="Times New Roman"/>
        <family val="1"/>
      </rPr>
      <t>6000</t>
    </r>
    <r>
      <rPr>
        <sz val="10"/>
        <rFont val="仿宋_GB2312"/>
        <family val="3"/>
      </rPr>
      <t>万平方米锂离子电池膜的能力；二期产能扩至</t>
    </r>
    <r>
      <rPr>
        <sz val="10"/>
        <rFont val="Times New Roman"/>
        <family val="1"/>
      </rPr>
      <t>1.2</t>
    </r>
    <r>
      <rPr>
        <sz val="10"/>
        <rFont val="仿宋_GB2312"/>
        <family val="3"/>
      </rPr>
      <t>亿平方米。</t>
    </r>
  </si>
  <si>
    <t>生产锂离子电池用隔膜。</t>
  </si>
  <si>
    <t>（四）新能源项目（9项）</t>
  </si>
  <si>
    <r>
      <t>年产薄膜太阳能电池及电池组件</t>
    </r>
    <r>
      <rPr>
        <sz val="10"/>
        <rFont val="Times New Roman"/>
        <family val="1"/>
      </rPr>
      <t>1000MW</t>
    </r>
    <r>
      <rPr>
        <sz val="10"/>
        <rFont val="仿宋_GB2312"/>
        <family val="3"/>
      </rPr>
      <t>。</t>
    </r>
  </si>
  <si>
    <r>
      <t>1.</t>
    </r>
    <r>
      <rPr>
        <sz val="10"/>
        <rFont val="仿宋_GB2312"/>
        <family val="3"/>
      </rPr>
      <t>广东凯盛光伏技术研究院有限公司：生产</t>
    </r>
    <r>
      <rPr>
        <sz val="10"/>
        <rFont val="Times New Roman"/>
        <family val="1"/>
      </rPr>
      <t>CIGS</t>
    </r>
    <r>
      <rPr>
        <sz val="10"/>
        <rFont val="仿宋_GB2312"/>
        <family val="3"/>
      </rPr>
      <t>薄膜电池和</t>
    </r>
    <r>
      <rPr>
        <sz val="10"/>
        <rFont val="Times New Roman"/>
        <family val="1"/>
      </rPr>
      <t>ITO</t>
    </r>
    <r>
      <rPr>
        <sz val="10"/>
        <rFont val="仿宋_GB2312"/>
        <family val="3"/>
      </rPr>
      <t>靶材</t>
    </r>
    <r>
      <rPr>
        <sz val="10"/>
        <rFont val="Times New Roman"/>
        <family val="1"/>
      </rPr>
      <t xml:space="preserve"> </t>
    </r>
    <r>
      <rPr>
        <sz val="10"/>
        <rFont val="仿宋_GB2312"/>
        <family val="3"/>
      </rPr>
      <t>；</t>
    </r>
    <r>
      <rPr>
        <sz val="10"/>
        <rFont val="Times New Roman"/>
        <family val="1"/>
      </rPr>
      <t>2.</t>
    </r>
    <r>
      <rPr>
        <sz val="10"/>
        <rFont val="仿宋_GB2312"/>
        <family val="3"/>
      </rPr>
      <t>广东凯盛光电技术装备有限公司：生产</t>
    </r>
    <r>
      <rPr>
        <sz val="10"/>
        <rFont val="Times New Roman"/>
        <family val="1"/>
      </rPr>
      <t>TCO</t>
    </r>
    <r>
      <rPr>
        <sz val="10"/>
        <rFont val="仿宋_GB2312"/>
        <family val="3"/>
      </rPr>
      <t>导电玻璃生产线国产化（</t>
    </r>
    <r>
      <rPr>
        <sz val="10"/>
        <rFont val="Times New Roman"/>
        <family val="1"/>
      </rPr>
      <t>AZO</t>
    </r>
    <r>
      <rPr>
        <sz val="10"/>
        <rFont val="仿宋_GB2312"/>
        <family val="3"/>
      </rPr>
      <t>专项）及光电材料；</t>
    </r>
    <r>
      <rPr>
        <sz val="10"/>
        <rFont val="Times New Roman"/>
        <family val="1"/>
      </rPr>
      <t>3.</t>
    </r>
    <r>
      <rPr>
        <sz val="10"/>
        <rFont val="仿宋_GB2312"/>
        <family val="3"/>
      </rPr>
      <t>广东凯盛太阳能电池科技有限公司：建设年产</t>
    </r>
    <r>
      <rPr>
        <sz val="10"/>
        <rFont val="Times New Roman"/>
        <family val="1"/>
      </rPr>
      <t>448</t>
    </r>
    <r>
      <rPr>
        <sz val="10"/>
        <rFont val="仿宋_GB2312"/>
        <family val="3"/>
      </rPr>
      <t>兆瓦的薄膜太阳能电池生产线，五年内产能达</t>
    </r>
    <r>
      <rPr>
        <sz val="10"/>
        <rFont val="Times New Roman"/>
        <family val="1"/>
      </rPr>
      <t>1000</t>
    </r>
    <r>
      <rPr>
        <sz val="10"/>
        <rFont val="仿宋_GB2312"/>
        <family val="3"/>
      </rPr>
      <t>兆瓦。</t>
    </r>
  </si>
  <si>
    <t>设立光电研究院，建立光电产业基地，建设TFT-LCD玻璃基板、非晶硅电池项目。</t>
  </si>
  <si>
    <t>2010-2014</t>
  </si>
  <si>
    <r>
      <t>建成</t>
    </r>
    <r>
      <rPr>
        <sz val="10"/>
        <rFont val="Times New Roman"/>
        <family val="1"/>
      </rPr>
      <t>1000</t>
    </r>
    <r>
      <rPr>
        <sz val="10"/>
        <rFont val="仿宋_GB2312"/>
        <family val="3"/>
      </rPr>
      <t>兆瓦太阳能薄膜电池的产业基地，包括多条薄膜电池生产线，光伏产品检测中心，培训中心。</t>
    </r>
  </si>
  <si>
    <t>太阳能电池模块项目</t>
  </si>
  <si>
    <r>
      <t>500MW</t>
    </r>
    <r>
      <rPr>
        <sz val="10"/>
        <rFont val="仿宋_GB2312"/>
        <family val="3"/>
      </rPr>
      <t>硅基太阳能电池片项目</t>
    </r>
  </si>
  <si>
    <r>
      <t>新建研发大楼</t>
    </r>
    <r>
      <rPr>
        <sz val="10"/>
        <rFont val="Times New Roman"/>
        <family val="1"/>
      </rPr>
      <t>3</t>
    </r>
    <r>
      <rPr>
        <sz val="10"/>
        <rFont val="仿宋_GB2312"/>
        <family val="3"/>
      </rPr>
      <t>万平方米，建设自主研发和技术转移中心、人才培养与培训中心、产业化推广应用中心。</t>
    </r>
  </si>
  <si>
    <r>
      <t>建设太阳能电池组</t>
    </r>
    <r>
      <rPr>
        <sz val="10"/>
        <rFont val="Times New Roman"/>
        <family val="1"/>
      </rPr>
      <t>EVA</t>
    </r>
    <r>
      <rPr>
        <sz val="10"/>
        <rFont val="仿宋_GB2312"/>
        <family val="3"/>
      </rPr>
      <t>封装胶膜生产线。</t>
    </r>
  </si>
  <si>
    <t>研究确定利用CdTe和CIGS材料制造薄膜电池的最佳工艺技术并实现大规模批量化生产。</t>
  </si>
  <si>
    <t>（五）节能环保项目（6项）</t>
  </si>
  <si>
    <r>
      <t>建筑面积</t>
    </r>
    <r>
      <rPr>
        <sz val="10"/>
        <rFont val="Times New Roman"/>
        <family val="1"/>
      </rPr>
      <t>2.53</t>
    </r>
    <r>
      <rPr>
        <sz val="10"/>
        <rFont val="仿宋_GB2312"/>
        <family val="3"/>
      </rPr>
      <t>万平方米，形成年产</t>
    </r>
    <r>
      <rPr>
        <sz val="10"/>
        <rFont val="Times New Roman"/>
        <family val="1"/>
      </rPr>
      <t>300</t>
    </r>
    <r>
      <rPr>
        <sz val="10"/>
        <rFont val="仿宋_GB2312"/>
        <family val="3"/>
      </rPr>
      <t>套</t>
    </r>
    <r>
      <rPr>
        <sz val="10"/>
        <rFont val="Times New Roman"/>
        <family val="1"/>
      </rPr>
      <t>Newpower</t>
    </r>
    <r>
      <rPr>
        <sz val="10"/>
        <rFont val="仿宋_GB2312"/>
        <family val="3"/>
      </rPr>
      <t>清洁燃煤气化系统装置的生产能力。</t>
    </r>
  </si>
  <si>
    <r>
      <t>建设</t>
    </r>
    <r>
      <rPr>
        <sz val="10"/>
        <rFont val="Times New Roman"/>
        <family val="1"/>
      </rPr>
      <t>6</t>
    </r>
    <r>
      <rPr>
        <sz val="10"/>
        <rFont val="仿宋_GB2312"/>
        <family val="3"/>
      </rPr>
      <t>条生产线</t>
    </r>
    <r>
      <rPr>
        <sz val="10"/>
        <rFont val="Times New Roman"/>
        <family val="1"/>
      </rPr>
      <t>,</t>
    </r>
    <r>
      <rPr>
        <sz val="10"/>
        <rFont val="仿宋_GB2312"/>
        <family val="3"/>
      </rPr>
      <t>年生产能力达到</t>
    </r>
    <r>
      <rPr>
        <sz val="10"/>
        <rFont val="Times New Roman"/>
        <family val="1"/>
      </rPr>
      <t>30</t>
    </r>
    <r>
      <rPr>
        <sz val="10"/>
        <rFont val="仿宋_GB2312"/>
        <family val="3"/>
      </rPr>
      <t>万台</t>
    </r>
    <r>
      <rPr>
        <sz val="10"/>
        <rFont val="Times New Roman"/>
        <family val="1"/>
      </rPr>
      <t>(</t>
    </r>
    <r>
      <rPr>
        <sz val="10"/>
        <rFont val="仿宋_GB2312"/>
        <family val="3"/>
      </rPr>
      <t>套</t>
    </r>
    <r>
      <rPr>
        <sz val="10"/>
        <rFont val="Times New Roman"/>
        <family val="1"/>
      </rPr>
      <t>)</t>
    </r>
    <r>
      <rPr>
        <sz val="10"/>
        <rFont val="仿宋_GB2312"/>
        <family val="3"/>
      </rPr>
      <t>。</t>
    </r>
    <r>
      <rPr>
        <sz val="10"/>
        <rFont val="Times New Roman"/>
        <family val="1"/>
      </rPr>
      <t xml:space="preserve">                                                                                                                            </t>
    </r>
  </si>
  <si>
    <r>
      <t>建设</t>
    </r>
    <r>
      <rPr>
        <sz val="10"/>
        <rFont val="Times New Roman"/>
        <family val="1"/>
      </rPr>
      <t>2</t>
    </r>
    <r>
      <rPr>
        <sz val="10"/>
        <rFont val="仿宋_GB2312"/>
        <family val="3"/>
      </rPr>
      <t>条智能型并网逆变电源生产线，实现年产</t>
    </r>
    <r>
      <rPr>
        <sz val="10"/>
        <rFont val="Times New Roman"/>
        <family val="1"/>
      </rPr>
      <t>100</t>
    </r>
    <r>
      <rPr>
        <sz val="10"/>
        <rFont val="仿宋_GB2312"/>
        <family val="3"/>
      </rPr>
      <t>万台（套）能力。</t>
    </r>
  </si>
  <si>
    <t>（六）生物医药项目（16项）</t>
  </si>
  <si>
    <r>
      <t>生产中成药、化学药为主，兼中药饮片等</t>
    </r>
    <r>
      <rPr>
        <sz val="10"/>
        <rFont val="Times New Roman"/>
        <family val="1"/>
      </rPr>
      <t>20</t>
    </r>
    <r>
      <rPr>
        <sz val="10"/>
        <rFont val="仿宋_GB2312"/>
        <family val="3"/>
      </rPr>
      <t>多个剂型，</t>
    </r>
    <r>
      <rPr>
        <sz val="10"/>
        <rFont val="Times New Roman"/>
        <family val="1"/>
      </rPr>
      <t>300</t>
    </r>
    <r>
      <rPr>
        <sz val="10"/>
        <rFont val="仿宋_GB2312"/>
        <family val="3"/>
      </rPr>
      <t>多个主要销售品种。</t>
    </r>
  </si>
  <si>
    <t>白云山和黄健康产业科技园项目</t>
  </si>
  <si>
    <r>
      <t>建设神农大厦总部经济大楼、中药和植物中间体生产车间、中药制剂车间、中药和天然药物中试生产线、国际化研发中心开发平台、现代质检中心、能源动力中心、</t>
    </r>
    <r>
      <rPr>
        <sz val="10"/>
        <rFont val="Times New Roman"/>
        <family val="1"/>
      </rPr>
      <t>GAP</t>
    </r>
    <r>
      <rPr>
        <sz val="10"/>
        <rFont val="仿宋_GB2312"/>
        <family val="3"/>
      </rPr>
      <t>现代农业种植及原材料加工基地等。</t>
    </r>
  </si>
  <si>
    <t>新增1座粉针车间，增加3条头孢粉针生产线。</t>
  </si>
  <si>
    <t>丽珠医药生物医药项目</t>
  </si>
  <si>
    <r>
      <t>建设建筑面积</t>
    </r>
    <r>
      <rPr>
        <sz val="10"/>
        <rFont val="Times New Roman"/>
        <family val="1"/>
      </rPr>
      <t>32</t>
    </r>
    <r>
      <rPr>
        <sz val="10"/>
        <rFont val="仿宋_GB2312"/>
        <family val="3"/>
      </rPr>
      <t>万平方米的现代化制剂生物基地，生产头孢类、消化道、心血管、基因工程等系列产品。</t>
    </r>
  </si>
  <si>
    <r>
      <t>建设</t>
    </r>
    <r>
      <rPr>
        <sz val="10"/>
        <rFont val="Times New Roman"/>
        <family val="1"/>
      </rPr>
      <t>NGF</t>
    </r>
    <r>
      <rPr>
        <sz val="10"/>
        <rFont val="仿宋_GB2312"/>
        <family val="3"/>
      </rPr>
      <t>生产车间、辅助车间、动物房、质检楼及原料、成品仓库等设施，建筑面积</t>
    </r>
    <r>
      <rPr>
        <sz val="10"/>
        <rFont val="Times New Roman"/>
        <family val="1"/>
      </rPr>
      <t>7000</t>
    </r>
    <r>
      <rPr>
        <sz val="10"/>
        <rFont val="仿宋_GB2312"/>
        <family val="3"/>
      </rPr>
      <t>平方米，建设</t>
    </r>
    <r>
      <rPr>
        <sz val="10"/>
        <rFont val="Times New Roman"/>
        <family val="1"/>
      </rPr>
      <t>1</t>
    </r>
    <r>
      <rPr>
        <sz val="10"/>
        <rFont val="仿宋_GB2312"/>
        <family val="3"/>
      </rPr>
      <t>条</t>
    </r>
    <r>
      <rPr>
        <sz val="10"/>
        <rFont val="Times New Roman"/>
        <family val="1"/>
      </rPr>
      <t>NGF</t>
    </r>
    <r>
      <rPr>
        <sz val="10"/>
        <rFont val="仿宋_GB2312"/>
        <family val="3"/>
      </rPr>
      <t>生产线。</t>
    </r>
  </si>
  <si>
    <r>
      <t>建筑面积</t>
    </r>
    <r>
      <rPr>
        <sz val="10"/>
        <rFont val="Times New Roman"/>
        <family val="1"/>
      </rPr>
      <t>1.57</t>
    </r>
    <r>
      <rPr>
        <sz val="10"/>
        <rFont val="仿宋_GB2312"/>
        <family val="3"/>
      </rPr>
      <t>万平方米，建设瓶装输液车间和中药提取车间，安装</t>
    </r>
    <r>
      <rPr>
        <sz val="10"/>
        <rFont val="Times New Roman"/>
        <family val="1"/>
      </rPr>
      <t>2</t>
    </r>
    <r>
      <rPr>
        <sz val="10"/>
        <rFont val="仿宋_GB2312"/>
        <family val="3"/>
      </rPr>
      <t>条玻璃瓶输液生产联动线。</t>
    </r>
  </si>
  <si>
    <t>深圳华大基因科技有限公司</t>
  </si>
  <si>
    <t>引进超级计算机系统、高通量基因测仪、核磁共振仪等并实现国产化，产品包括科技信息服务和专利、基因科技产品等。</t>
  </si>
  <si>
    <r>
      <t>建设发酵法量产新型氨基酸生产线，形成年产</t>
    </r>
    <r>
      <rPr>
        <sz val="10"/>
        <rFont val="Times New Roman"/>
        <family val="1"/>
      </rPr>
      <t>10000</t>
    </r>
    <r>
      <rPr>
        <sz val="10"/>
        <rFont val="仿宋_GB2312"/>
        <family val="3"/>
      </rPr>
      <t>吨氨基酸的生产能力；种植多种珍稀药用植物及其产业化，利用生物技术改造传统工艺生产保健食品。</t>
    </r>
  </si>
  <si>
    <t>建设医疗器械零部件生产基地，为公司所有的医疗器械产品生产配套零部件，包括监护、检验和数字超声系列产品。</t>
  </si>
  <si>
    <t>研究开发重组人胰岛素及其类似物系列产品，设计和建造重组人胰岛素及其类似物生产基地，建成全国最大的糖尿病治疗生物药品产业化基地。</t>
  </si>
  <si>
    <t>精密仪器研发中心及产业化基地项目</t>
  </si>
  <si>
    <r>
      <t>建设规模</t>
    </r>
    <r>
      <rPr>
        <sz val="10"/>
        <rFont val="Times New Roman"/>
        <family val="1"/>
      </rPr>
      <t>3.5</t>
    </r>
    <r>
      <rPr>
        <sz val="10"/>
        <rFont val="仿宋_GB2312"/>
        <family val="3"/>
      </rPr>
      <t>万平方米，形成年产片剂</t>
    </r>
    <r>
      <rPr>
        <sz val="10"/>
        <rFont val="Times New Roman"/>
        <family val="1"/>
      </rPr>
      <t>35</t>
    </r>
    <r>
      <rPr>
        <sz val="10"/>
        <rFont val="仿宋_GB2312"/>
        <family val="3"/>
      </rPr>
      <t>亿片、胶囊剂</t>
    </r>
    <r>
      <rPr>
        <sz val="10"/>
        <rFont val="Times New Roman"/>
        <family val="1"/>
      </rPr>
      <t>12</t>
    </r>
    <r>
      <rPr>
        <sz val="10"/>
        <rFont val="仿宋_GB2312"/>
        <family val="3"/>
      </rPr>
      <t>亿粒、颗粒剂</t>
    </r>
    <r>
      <rPr>
        <sz val="10"/>
        <rFont val="Times New Roman"/>
        <family val="1"/>
      </rPr>
      <t>5</t>
    </r>
    <r>
      <rPr>
        <sz val="10"/>
        <rFont val="仿宋_GB2312"/>
        <family val="3"/>
      </rPr>
      <t>亿包、巴布剂</t>
    </r>
    <r>
      <rPr>
        <sz val="10"/>
        <rFont val="Times New Roman"/>
        <family val="1"/>
      </rPr>
      <t>1000</t>
    </r>
    <r>
      <rPr>
        <sz val="10"/>
        <rFont val="仿宋_GB2312"/>
        <family val="3"/>
      </rPr>
      <t>万米能力。</t>
    </r>
  </si>
  <si>
    <t>万乐药业新基地建设及生物制药项目</t>
  </si>
  <si>
    <r>
      <t>建设</t>
    </r>
    <r>
      <rPr>
        <sz val="10"/>
        <rFont val="Times New Roman"/>
        <family val="1"/>
      </rPr>
      <t>4.2</t>
    </r>
    <r>
      <rPr>
        <sz val="10"/>
        <rFont val="仿宋_GB2312"/>
        <family val="3"/>
      </rPr>
      <t>万平方米的生物医药生产基地，包括综合生产厂房、原料中试车间等，实现抗肿瘤止痛、止吐、免疫、化疗增效类药物的产业化。</t>
    </r>
  </si>
  <si>
    <t>深圳艾尼尔角膜工程有限公司</t>
  </si>
  <si>
    <t>利用TE技术和方法在体外构建TE角膜，实现年产30万枚角膜的生产能力。</t>
  </si>
  <si>
    <r>
      <t>采用微功耗技术进行起搏器软硬件设计，开发以</t>
    </r>
    <r>
      <rPr>
        <sz val="10"/>
        <rFont val="Times New Roman"/>
        <family val="1"/>
      </rPr>
      <t>SSI</t>
    </r>
    <r>
      <rPr>
        <sz val="10"/>
        <rFont val="仿宋_GB2312"/>
        <family val="3"/>
      </rPr>
      <t>为主导类型的起搏器系列产品；并进行植入式人工心脏起搏器的体外无创充电功能的研究，植入式体内除颤器、脑起搏器等项目的研究开发。</t>
    </r>
  </si>
  <si>
    <t>建设生产车间，购置所需要的生产及研发测设备等，进行中药指纹图谱技术、何首乌炮制工艺、何首乌饮片、白术饮片等的研发与产业化。</t>
  </si>
  <si>
    <r>
      <t>建设</t>
    </r>
    <r>
      <rPr>
        <sz val="10"/>
        <rFont val="Times New Roman"/>
        <family val="1"/>
      </rPr>
      <t>3</t>
    </r>
    <r>
      <rPr>
        <sz val="10"/>
        <rFont val="仿宋_GB2312"/>
        <family val="3"/>
      </rPr>
      <t>条生产线，形成年产</t>
    </r>
    <r>
      <rPr>
        <sz val="10"/>
        <rFont val="Times New Roman"/>
        <family val="1"/>
      </rPr>
      <t>100</t>
    </r>
    <r>
      <rPr>
        <sz val="10"/>
        <rFont val="仿宋_GB2312"/>
        <family val="3"/>
      </rPr>
      <t>万</t>
    </r>
    <r>
      <rPr>
        <sz val="10"/>
        <rFont val="Times New Roman"/>
        <family val="1"/>
      </rPr>
      <t>PNA</t>
    </r>
    <r>
      <rPr>
        <sz val="10"/>
        <rFont val="仿宋_GB2312"/>
        <family val="3"/>
      </rPr>
      <t>尤瑞克林原料药、</t>
    </r>
    <r>
      <rPr>
        <sz val="10"/>
        <rFont val="Times New Roman"/>
        <family val="1"/>
      </rPr>
      <t>200</t>
    </r>
    <r>
      <rPr>
        <sz val="10"/>
        <rFont val="仿宋_GB2312"/>
        <family val="3"/>
      </rPr>
      <t>万瓶冻干粉针剂、</t>
    </r>
    <r>
      <rPr>
        <sz val="10"/>
        <rFont val="Times New Roman"/>
        <family val="1"/>
      </rPr>
      <t>300</t>
    </r>
    <r>
      <rPr>
        <sz val="10"/>
        <rFont val="仿宋_GB2312"/>
        <family val="3"/>
      </rPr>
      <t>万支小容量水针剂的生产能力。</t>
    </r>
  </si>
  <si>
    <r>
      <t>形成年产</t>
    </r>
    <r>
      <rPr>
        <sz val="10"/>
        <rFont val="Times New Roman"/>
        <family val="1"/>
      </rPr>
      <t>100</t>
    </r>
    <r>
      <rPr>
        <sz val="10"/>
        <rFont val="仿宋_GB2312"/>
        <family val="3"/>
      </rPr>
      <t>万吨先进聚合物及复合材料能力。</t>
    </r>
  </si>
  <si>
    <r>
      <t>年产高性能碳纤维</t>
    </r>
    <r>
      <rPr>
        <sz val="10"/>
        <rFont val="Times New Roman"/>
        <family val="1"/>
      </rPr>
      <t>2000</t>
    </r>
    <r>
      <rPr>
        <sz val="10"/>
        <rFont val="仿宋_GB2312"/>
        <family val="3"/>
      </rPr>
      <t>吨。</t>
    </r>
  </si>
  <si>
    <r>
      <t>首期建设年产</t>
    </r>
    <r>
      <rPr>
        <sz val="10"/>
        <rFont val="Times New Roman"/>
        <family val="1"/>
      </rPr>
      <t>1</t>
    </r>
    <r>
      <rPr>
        <sz val="10"/>
        <rFont val="仿宋_GB2312"/>
        <family val="3"/>
      </rPr>
      <t>万吨的二氧化碳全降解塑料生产线，二期再扩建</t>
    </r>
    <r>
      <rPr>
        <sz val="10"/>
        <rFont val="Times New Roman"/>
        <family val="1"/>
      </rPr>
      <t>5</t>
    </r>
    <r>
      <rPr>
        <sz val="10"/>
        <rFont val="仿宋_GB2312"/>
        <family val="3"/>
      </rPr>
      <t>万吨。同时进行后续改性，建设千吨级的二氧化碳全降解塑料薄膜示范生产线。</t>
    </r>
  </si>
  <si>
    <r>
      <t>新建生产线</t>
    </r>
    <r>
      <rPr>
        <sz val="10"/>
        <rFont val="Times New Roman"/>
        <family val="1"/>
      </rPr>
      <t>3</t>
    </r>
    <r>
      <rPr>
        <sz val="10"/>
        <rFont val="仿宋_GB2312"/>
        <family val="3"/>
      </rPr>
      <t>条，年产</t>
    </r>
    <r>
      <rPr>
        <sz val="10"/>
        <rFont val="Times New Roman"/>
        <family val="1"/>
      </rPr>
      <t>6</t>
    </r>
    <r>
      <rPr>
        <sz val="10"/>
        <rFont val="仿宋_GB2312"/>
        <family val="3"/>
      </rPr>
      <t>万吨功能性覆膜用节能环保双向拉伸基膜。</t>
    </r>
  </si>
  <si>
    <r>
      <t>研发和生产可广泛用于航天、飞机制造、雷达天线、高速火车等领域的高性能金刚石复合材料及聚甲基丙烯酰亚胺（</t>
    </r>
    <r>
      <rPr>
        <sz val="10"/>
        <rFont val="Times New Roman"/>
        <family val="1"/>
      </rPr>
      <t>PMI</t>
    </r>
    <r>
      <rPr>
        <sz val="10"/>
        <rFont val="仿宋_GB2312"/>
        <family val="3"/>
      </rPr>
      <t>）泡沫塑料等特种功能材料。</t>
    </r>
  </si>
  <si>
    <r>
      <t>年产</t>
    </r>
    <r>
      <rPr>
        <sz val="10"/>
        <rFont val="Times New Roman"/>
        <family val="1"/>
      </rPr>
      <t>6</t>
    </r>
    <r>
      <rPr>
        <sz val="10"/>
        <rFont val="仿宋_GB2312"/>
        <family val="3"/>
      </rPr>
      <t>万吨注塑型氨基塑料，</t>
    </r>
    <r>
      <rPr>
        <sz val="10"/>
        <rFont val="Times New Roman"/>
        <family val="1"/>
      </rPr>
      <t>20</t>
    </r>
    <r>
      <rPr>
        <sz val="10"/>
        <rFont val="仿宋_GB2312"/>
        <family val="3"/>
      </rPr>
      <t>万吨甲醛，</t>
    </r>
    <r>
      <rPr>
        <sz val="10"/>
        <rFont val="Times New Roman"/>
        <family val="1"/>
      </rPr>
      <t>4</t>
    </r>
    <r>
      <rPr>
        <sz val="10"/>
        <rFont val="仿宋_GB2312"/>
        <family val="3"/>
      </rPr>
      <t>万吨苯酐，</t>
    </r>
    <r>
      <rPr>
        <sz val="10"/>
        <rFont val="Times New Roman"/>
        <family val="1"/>
      </rPr>
      <t>10</t>
    </r>
    <r>
      <rPr>
        <sz val="10"/>
        <rFont val="仿宋_GB2312"/>
        <family val="3"/>
      </rPr>
      <t>万吨增塑剂。</t>
    </r>
  </si>
  <si>
    <t>东方锆业新材料项目</t>
  </si>
  <si>
    <r>
      <t>广东东方锆业科技股份有限公司</t>
    </r>
  </si>
  <si>
    <t>厂房建设及设备购置，实现核级锆材料的产业化。</t>
  </si>
  <si>
    <t>嘉维化工新材料项目</t>
  </si>
  <si>
    <t>恩平生产基地</t>
  </si>
  <si>
    <r>
      <t>采用沉淀法制备纳米活性碳酸钙生产工艺技术，产能达</t>
    </r>
    <r>
      <rPr>
        <sz val="10"/>
        <rFont val="Times New Roman"/>
        <family val="1"/>
      </rPr>
      <t>15</t>
    </r>
    <r>
      <rPr>
        <sz val="10"/>
        <rFont val="仿宋_GB2312"/>
        <family val="3"/>
      </rPr>
      <t>万吨</t>
    </r>
    <r>
      <rPr>
        <sz val="10"/>
        <rFont val="Times New Roman"/>
        <family val="1"/>
      </rPr>
      <t>/</t>
    </r>
    <r>
      <rPr>
        <sz val="10"/>
        <rFont val="仿宋_GB2312"/>
        <family val="3"/>
      </rPr>
      <t>年，主要产品</t>
    </r>
    <r>
      <rPr>
        <sz val="10"/>
        <rFont val="Times New Roman"/>
        <family val="1"/>
      </rPr>
      <t>CC</t>
    </r>
    <r>
      <rPr>
        <sz val="10"/>
        <rFont val="仿宋_GB2312"/>
        <family val="3"/>
      </rPr>
      <t>、</t>
    </r>
    <r>
      <rPr>
        <sz val="10"/>
        <rFont val="Times New Roman"/>
        <family val="1"/>
      </rPr>
      <t>CCR</t>
    </r>
    <r>
      <rPr>
        <sz val="10"/>
        <rFont val="仿宋_GB2312"/>
        <family val="3"/>
      </rPr>
      <t>用于硅酮胶、硅橡胶及塑料制品填充。</t>
    </r>
  </si>
  <si>
    <r>
      <t>新建</t>
    </r>
    <r>
      <rPr>
        <sz val="10"/>
        <rFont val="Times New Roman"/>
        <family val="1"/>
      </rPr>
      <t>5</t>
    </r>
    <r>
      <rPr>
        <sz val="10"/>
        <rFont val="仿宋_GB2312"/>
        <family val="3"/>
      </rPr>
      <t>条生产线，形成不同梯次的系列产品，建设合成云母产业化基地。</t>
    </r>
  </si>
  <si>
    <r>
      <t>采用改进的泡生法中试生长光学级及衬底级大尺寸蓝宝石单晶，重量</t>
    </r>
    <r>
      <rPr>
        <sz val="10"/>
        <rFont val="Times New Roman"/>
        <family val="1"/>
      </rPr>
      <t>10-60kg</t>
    </r>
    <r>
      <rPr>
        <sz val="10"/>
        <rFont val="仿宋_GB2312"/>
        <family val="3"/>
      </rPr>
      <t>、直径</t>
    </r>
    <r>
      <rPr>
        <sz val="10"/>
        <rFont val="Times New Roman"/>
        <family val="1"/>
      </rPr>
      <t>150-300mm</t>
    </r>
    <r>
      <rPr>
        <sz val="10"/>
        <rFont val="仿宋_GB2312"/>
        <family val="3"/>
      </rPr>
      <t>，形成年产</t>
    </r>
    <r>
      <rPr>
        <sz val="10"/>
        <rFont val="Times New Roman"/>
        <family val="1"/>
      </rPr>
      <t>30</t>
    </r>
    <r>
      <rPr>
        <sz val="10"/>
        <rFont val="仿宋_GB2312"/>
        <family val="3"/>
      </rPr>
      <t>万片蓝宝石单晶片能力。</t>
    </r>
  </si>
  <si>
    <t>（八）其它项目（2项）</t>
  </si>
  <si>
    <t>中航通用公司珠海航空产业基地</t>
  </si>
  <si>
    <t>建设运营总部，研发中心和销售中心，总装试飞基地、产品交付与客服基地和通用航空运营基地，主要生产水陆两用飞机系列和轻型涡浆飞机系列产品，并与国际合作研制生产轻型涡扇公务机等产品。</t>
  </si>
  <si>
    <r>
      <t>整合实时交通信息、商业服务信息等，形成空间地理信息、实时交通信息、综合商业服务信息数据库，年服务用户（手机、车辆）</t>
    </r>
    <r>
      <rPr>
        <sz val="10"/>
        <rFont val="Times New Roman"/>
        <family val="1"/>
      </rPr>
      <t>5000</t>
    </r>
    <r>
      <rPr>
        <sz val="10"/>
        <rFont val="仿宋_GB2312"/>
        <family val="3"/>
      </rPr>
      <t>万。</t>
    </r>
  </si>
  <si>
    <t>二、先进制造业项目（100项）</t>
  </si>
  <si>
    <t>（一）装备制造业项目（53项）</t>
  </si>
  <si>
    <t>广东南车轨道交通装备项目</t>
  </si>
  <si>
    <t>城市地铁车辆项目</t>
  </si>
  <si>
    <t>广州南车城市轨道装备有限公司</t>
  </si>
  <si>
    <r>
      <t>形成城市轨道车辆修理、改造、组装、服务能力</t>
    </r>
    <r>
      <rPr>
        <sz val="10"/>
        <rFont val="Times New Roman"/>
        <family val="1"/>
      </rPr>
      <t>350</t>
    </r>
    <r>
      <rPr>
        <sz val="10"/>
        <rFont val="仿宋_GB2312"/>
        <family val="3"/>
      </rPr>
      <t>辆</t>
    </r>
    <r>
      <rPr>
        <sz val="10"/>
        <rFont val="Times New Roman"/>
        <family val="1"/>
      </rPr>
      <t>/</t>
    </r>
    <r>
      <rPr>
        <sz val="10"/>
        <rFont val="仿宋_GB2312"/>
        <family val="3"/>
      </rPr>
      <t>年。</t>
    </r>
  </si>
  <si>
    <t>广东南车轨道交通车辆维修公司</t>
  </si>
  <si>
    <t>广州电气装备集团输配电设备及柴油机项目</t>
  </si>
  <si>
    <t>广州柴油机厂异地扩建项目</t>
  </si>
  <si>
    <t>广州电气数配电设备产业基地建设发展项目</t>
  </si>
  <si>
    <t>配套生产数配电设备。</t>
  </si>
  <si>
    <r>
      <t>2.0MW</t>
    </r>
    <r>
      <rPr>
        <sz val="10"/>
        <rFont val="仿宋_GB2312"/>
        <family val="3"/>
      </rPr>
      <t>低风速型风力发电机组的研发与产业化及</t>
    </r>
    <r>
      <rPr>
        <sz val="10"/>
        <rFont val="Times New Roman"/>
        <family val="1"/>
      </rPr>
      <t>3.6MW</t>
    </r>
    <r>
      <rPr>
        <sz val="10"/>
        <rFont val="仿宋_GB2312"/>
        <family val="3"/>
      </rPr>
      <t>海上风力发电机组的研发与产业化</t>
    </r>
  </si>
  <si>
    <t>新科宇航广州飞机维修基地</t>
  </si>
  <si>
    <t>广州新科宇航科技有限公司</t>
  </si>
  <si>
    <r>
      <t>4</t>
    </r>
    <r>
      <rPr>
        <sz val="10"/>
        <rFont val="仿宋_GB2312"/>
        <family val="3"/>
      </rPr>
      <t>个双位宽体飞机维修机库。</t>
    </r>
  </si>
  <si>
    <t>茂名重力石化装备及高效节能换热产品制造基地</t>
  </si>
  <si>
    <r>
      <t xml:space="preserve"> </t>
    </r>
    <r>
      <rPr>
        <sz val="10"/>
        <rFont val="仿宋_GB2312"/>
        <family val="3"/>
      </rPr>
      <t>一期工程投资</t>
    </r>
    <r>
      <rPr>
        <sz val="10"/>
        <rFont val="Times New Roman"/>
        <family val="1"/>
      </rPr>
      <t>1</t>
    </r>
    <r>
      <rPr>
        <sz val="10"/>
        <rFont val="仿宋_GB2312"/>
        <family val="3"/>
      </rPr>
      <t>亿元，二期工程投资</t>
    </r>
    <r>
      <rPr>
        <sz val="10"/>
        <rFont val="Times New Roman"/>
        <family val="1"/>
      </rPr>
      <t>5</t>
    </r>
    <r>
      <rPr>
        <sz val="10"/>
        <rFont val="仿宋_GB2312"/>
        <family val="3"/>
      </rPr>
      <t>亿元，主要在茂名港博贺新港区进行新厂区的建设。</t>
    </r>
  </si>
  <si>
    <r>
      <t>年产裂乙烯裂解炉和聚丙烯环管反应器等</t>
    </r>
    <r>
      <rPr>
        <sz val="10"/>
        <rFont val="Times New Roman"/>
        <family val="1"/>
      </rPr>
      <t>20</t>
    </r>
    <r>
      <rPr>
        <sz val="10"/>
        <rFont val="仿宋_GB2312"/>
        <family val="3"/>
      </rPr>
      <t>台套。</t>
    </r>
  </si>
  <si>
    <r>
      <t>达产后年产</t>
    </r>
    <r>
      <rPr>
        <sz val="10"/>
        <rFont val="Times New Roman"/>
        <family val="1"/>
      </rPr>
      <t>1750</t>
    </r>
    <r>
      <rPr>
        <sz val="10"/>
        <rFont val="仿宋_GB2312"/>
        <family val="3"/>
      </rPr>
      <t>间隔</t>
    </r>
    <r>
      <rPr>
        <sz val="10"/>
        <rFont val="Times New Roman"/>
        <family val="1"/>
      </rPr>
      <t>GIS</t>
    </r>
    <r>
      <rPr>
        <sz val="10"/>
        <rFont val="仿宋_GB2312"/>
        <family val="3"/>
      </rPr>
      <t>、</t>
    </r>
    <r>
      <rPr>
        <sz val="10"/>
        <rFont val="Times New Roman"/>
        <family val="1"/>
      </rPr>
      <t>IE</t>
    </r>
    <r>
      <rPr>
        <sz val="10"/>
        <rFont val="仿宋_GB2312"/>
        <family val="3"/>
      </rPr>
      <t>级高低压成套开关设备</t>
    </r>
    <r>
      <rPr>
        <sz val="10"/>
        <rFont val="Times New Roman"/>
        <family val="1"/>
      </rPr>
      <t>8000</t>
    </r>
    <r>
      <rPr>
        <sz val="10"/>
        <rFont val="仿宋_GB2312"/>
        <family val="3"/>
      </rPr>
      <t>面、年产</t>
    </r>
    <r>
      <rPr>
        <sz val="10"/>
        <rFont val="Times New Roman"/>
        <family val="1"/>
      </rPr>
      <t>1750</t>
    </r>
    <r>
      <rPr>
        <sz val="10"/>
        <rFont val="仿宋_GB2312"/>
        <family val="3"/>
      </rPr>
      <t>间隔智能型综合继电保护装置、年产</t>
    </r>
    <r>
      <rPr>
        <sz val="10"/>
        <rFont val="Times New Roman"/>
        <family val="1"/>
      </rPr>
      <t>800</t>
    </r>
    <r>
      <rPr>
        <sz val="10"/>
        <rFont val="仿宋_GB2312"/>
        <family val="3"/>
      </rPr>
      <t>套节能高效型高压变频器等。</t>
    </r>
  </si>
  <si>
    <r>
      <t>建设产能</t>
    </r>
    <r>
      <rPr>
        <sz val="10"/>
        <rFont val="Times New Roman"/>
        <family val="1"/>
      </rPr>
      <t>15000</t>
    </r>
    <r>
      <rPr>
        <sz val="10"/>
        <rFont val="仿宋_GB2312"/>
        <family val="3"/>
      </rPr>
      <t>台以上的环保节能及能源再生电梯研发及生产基地。</t>
    </r>
  </si>
  <si>
    <r>
      <t>新增年产</t>
    </r>
    <r>
      <rPr>
        <sz val="10"/>
        <rFont val="Times New Roman"/>
        <family val="1"/>
      </rPr>
      <t>1000MW</t>
    </r>
    <r>
      <rPr>
        <sz val="10"/>
        <rFont val="仿宋_GB2312"/>
        <family val="3"/>
      </rPr>
      <t>百万千瓦核电蒸发器、稳压器、安注箱和</t>
    </r>
    <r>
      <rPr>
        <sz val="10"/>
        <rFont val="Times New Roman"/>
        <family val="1"/>
      </rPr>
      <t>2000MW</t>
    </r>
    <r>
      <rPr>
        <sz val="10"/>
        <rFont val="仿宋_GB2312"/>
        <family val="3"/>
      </rPr>
      <t>汽水分离再热器</t>
    </r>
    <r>
      <rPr>
        <sz val="10"/>
        <rFont val="Times New Roman"/>
        <family val="1"/>
      </rPr>
      <t>MSR</t>
    </r>
    <r>
      <rPr>
        <sz val="10"/>
        <rFont val="仿宋_GB2312"/>
        <family val="3"/>
      </rPr>
      <t>等产品的制造能力。</t>
    </r>
  </si>
  <si>
    <t>金型重工模具制造中心</t>
  </si>
  <si>
    <r>
      <t>建成后的加工中心，生产加工能力模胚超过</t>
    </r>
    <r>
      <rPr>
        <sz val="10"/>
        <rFont val="Times New Roman"/>
        <family val="1"/>
      </rPr>
      <t>10</t>
    </r>
    <r>
      <rPr>
        <sz val="10"/>
        <rFont val="仿宋_GB2312"/>
        <family val="3"/>
      </rPr>
      <t>万套</t>
    </r>
    <r>
      <rPr>
        <sz val="10"/>
        <rFont val="Times New Roman"/>
        <family val="1"/>
      </rPr>
      <t>/</t>
    </r>
    <r>
      <rPr>
        <sz val="10"/>
        <rFont val="仿宋_GB2312"/>
        <family val="3"/>
      </rPr>
      <t>年，模具配件超过</t>
    </r>
    <r>
      <rPr>
        <sz val="10"/>
        <rFont val="Times New Roman"/>
        <family val="1"/>
      </rPr>
      <t>2000</t>
    </r>
    <r>
      <rPr>
        <sz val="10"/>
        <rFont val="仿宋_GB2312"/>
        <family val="3"/>
      </rPr>
      <t>万件</t>
    </r>
    <r>
      <rPr>
        <sz val="10"/>
        <rFont val="Times New Roman"/>
        <family val="1"/>
      </rPr>
      <t>/</t>
    </r>
    <r>
      <rPr>
        <sz val="10"/>
        <rFont val="仿宋_GB2312"/>
        <family val="3"/>
      </rPr>
      <t>年，精密标准模架超过</t>
    </r>
    <r>
      <rPr>
        <sz val="10"/>
        <rFont val="Times New Roman"/>
        <family val="1"/>
      </rPr>
      <t>5</t>
    </r>
    <r>
      <rPr>
        <sz val="10"/>
        <rFont val="仿宋_GB2312"/>
        <family val="3"/>
      </rPr>
      <t>万套</t>
    </r>
    <r>
      <rPr>
        <sz val="10"/>
        <rFont val="Times New Roman"/>
        <family val="1"/>
      </rPr>
      <t>/</t>
    </r>
    <r>
      <rPr>
        <sz val="10"/>
        <rFont val="仿宋_GB2312"/>
        <family val="3"/>
      </rPr>
      <t>年。</t>
    </r>
  </si>
  <si>
    <t>新型高效节能绿色建材装备研发及产业化项目</t>
  </si>
  <si>
    <r>
      <t>预计本项目投产后年生产能力达到大规格陶瓷成套整线装备</t>
    </r>
    <r>
      <rPr>
        <sz val="10"/>
        <rFont val="Times New Roman"/>
        <family val="1"/>
      </rPr>
      <t>30</t>
    </r>
    <r>
      <rPr>
        <sz val="10"/>
        <rFont val="仿宋_GB2312"/>
        <family val="3"/>
      </rPr>
      <t>套，新型节能环保墙体材料生产成套设备</t>
    </r>
    <r>
      <rPr>
        <sz val="10"/>
        <rFont val="Times New Roman"/>
        <family val="1"/>
      </rPr>
      <t>25</t>
    </r>
    <r>
      <rPr>
        <sz val="10"/>
        <rFont val="仿宋_GB2312"/>
        <family val="3"/>
      </rPr>
      <t>套，高效节能环保人造石材整线装备</t>
    </r>
    <r>
      <rPr>
        <sz val="10"/>
        <rFont val="Times New Roman"/>
        <family val="1"/>
      </rPr>
      <t>20</t>
    </r>
    <r>
      <rPr>
        <sz val="10"/>
        <rFont val="仿宋_GB2312"/>
        <family val="3"/>
      </rPr>
      <t>套</t>
    </r>
  </si>
  <si>
    <t>广州数控产业化项目</t>
  </si>
  <si>
    <t>广州数控设备有限公司</t>
  </si>
  <si>
    <r>
      <t>年产</t>
    </r>
    <r>
      <rPr>
        <sz val="10"/>
        <rFont val="Times New Roman"/>
        <family val="1"/>
      </rPr>
      <t>10000</t>
    </r>
    <r>
      <rPr>
        <sz val="10"/>
        <rFont val="仿宋_GB2312"/>
        <family val="3"/>
      </rPr>
      <t>台半喂入联合收割机的生产能力。</t>
    </r>
  </si>
  <si>
    <t>精密高性能镁合金压铸和注射成型技术研发及设备产业化项目</t>
  </si>
  <si>
    <t>扩大大型特种中央空调设备的产能，提升原有产品的性能与质量、丰富产品的类型。</t>
  </si>
  <si>
    <r>
      <t>年新增锻件生产能力</t>
    </r>
    <r>
      <rPr>
        <sz val="10"/>
        <rFont val="Times New Roman"/>
        <family val="1"/>
      </rPr>
      <t>15000</t>
    </r>
    <r>
      <rPr>
        <sz val="10"/>
        <rFont val="仿宋_GB2312"/>
        <family val="3"/>
      </rPr>
      <t>吨、新增船用大型铸钢件零部件成品</t>
    </r>
    <r>
      <rPr>
        <sz val="10"/>
        <rFont val="Times New Roman"/>
        <family val="1"/>
      </rPr>
      <t>5000</t>
    </r>
    <r>
      <rPr>
        <sz val="10"/>
        <rFont val="仿宋_GB2312"/>
        <family val="3"/>
      </rPr>
      <t>吨。</t>
    </r>
  </si>
  <si>
    <r>
      <t>年产</t>
    </r>
    <r>
      <rPr>
        <sz val="10"/>
        <rFont val="Times New Roman"/>
        <family val="1"/>
      </rPr>
      <t>10</t>
    </r>
    <r>
      <rPr>
        <sz val="10"/>
        <rFont val="仿宋_GB2312"/>
        <family val="3"/>
      </rPr>
      <t>万台互感器。</t>
    </r>
  </si>
  <si>
    <r>
      <t>年产</t>
    </r>
    <r>
      <rPr>
        <sz val="10"/>
        <rFont val="Times New Roman"/>
        <family val="1"/>
      </rPr>
      <t>150</t>
    </r>
    <r>
      <rPr>
        <sz val="10"/>
        <rFont val="仿宋_GB2312"/>
        <family val="3"/>
      </rPr>
      <t>台大型数控龙门式镗铣床生产基地。</t>
    </r>
  </si>
  <si>
    <t>广东粤禽育种有限公司</t>
  </si>
  <si>
    <t>广东瑞昌健康生态养殖示范项目</t>
  </si>
  <si>
    <t>广东瑞昌食品进出口有限公司</t>
  </si>
  <si>
    <r>
      <t>建设</t>
    </r>
    <r>
      <rPr>
        <sz val="10"/>
        <rFont val="Times New Roman"/>
        <family val="1"/>
      </rPr>
      <t>5</t>
    </r>
    <r>
      <rPr>
        <sz val="10"/>
        <rFont val="仿宋_GB2312"/>
        <family val="3"/>
      </rPr>
      <t>个生猪健康生态养殖基地；建设</t>
    </r>
    <r>
      <rPr>
        <sz val="10"/>
        <rFont val="Times New Roman"/>
        <family val="1"/>
      </rPr>
      <t>1</t>
    </r>
    <r>
      <rPr>
        <sz val="10"/>
        <rFont val="仿宋_GB2312"/>
        <family val="3"/>
      </rPr>
      <t>个符合欧盟标准的屠宰加工厂；建设年产</t>
    </r>
    <r>
      <rPr>
        <sz val="10"/>
        <rFont val="Times New Roman"/>
        <family val="1"/>
      </rPr>
      <t>20</t>
    </r>
    <r>
      <rPr>
        <sz val="10"/>
        <rFont val="仿宋_GB2312"/>
        <family val="3"/>
      </rPr>
      <t>万吨饲料厂；建设原种猪场</t>
    </r>
    <r>
      <rPr>
        <sz val="10"/>
        <rFont val="Times New Roman"/>
        <family val="1"/>
      </rPr>
      <t>2</t>
    </r>
    <r>
      <rPr>
        <sz val="10"/>
        <rFont val="仿宋_GB2312"/>
        <family val="3"/>
      </rPr>
      <t>个；商品繁育场</t>
    </r>
    <r>
      <rPr>
        <sz val="10"/>
        <rFont val="Times New Roman"/>
        <family val="1"/>
      </rPr>
      <t>1</t>
    </r>
    <r>
      <rPr>
        <sz val="10"/>
        <rFont val="仿宋_GB2312"/>
        <family val="3"/>
      </rPr>
      <t>个。</t>
    </r>
  </si>
  <si>
    <t>2003-2018</t>
  </si>
  <si>
    <t>广东宝兴资源循环型生态与健康养猪技术集成与应用推广</t>
  </si>
  <si>
    <t>广东宝兴农牧科技有限公司</t>
  </si>
  <si>
    <r>
      <t>建设年存栏种猪</t>
    </r>
    <r>
      <rPr>
        <sz val="10"/>
        <rFont val="Times New Roman"/>
        <family val="1"/>
      </rPr>
      <t>6000</t>
    </r>
    <r>
      <rPr>
        <sz val="10"/>
        <rFont val="仿宋_GB2312"/>
        <family val="3"/>
      </rPr>
      <t>头的种猪场一个；新建存栏</t>
    </r>
    <r>
      <rPr>
        <sz val="10"/>
        <rFont val="Times New Roman"/>
        <family val="1"/>
      </rPr>
      <t>5000</t>
    </r>
    <r>
      <rPr>
        <sz val="10"/>
        <rFont val="仿宋_GB2312"/>
        <family val="3"/>
      </rPr>
      <t>头泥陂猪的种猪扩繁场</t>
    </r>
    <r>
      <rPr>
        <sz val="10"/>
        <rFont val="Times New Roman"/>
        <family val="1"/>
      </rPr>
      <t>1</t>
    </r>
    <r>
      <rPr>
        <sz val="10"/>
        <rFont val="仿宋_GB2312"/>
        <family val="3"/>
      </rPr>
      <t>个；建设饲料厂</t>
    </r>
    <r>
      <rPr>
        <sz val="10"/>
        <rFont val="Times New Roman"/>
        <family val="1"/>
      </rPr>
      <t>3000</t>
    </r>
    <r>
      <rPr>
        <sz val="10"/>
        <rFont val="仿宋_GB2312"/>
        <family val="3"/>
      </rPr>
      <t>平方。</t>
    </r>
  </si>
  <si>
    <r>
      <t>高州顺达</t>
    </r>
    <r>
      <rPr>
        <sz val="10"/>
        <rFont val="Times New Roman"/>
        <family val="1"/>
      </rPr>
      <t>20</t>
    </r>
    <r>
      <rPr>
        <sz val="10"/>
        <rFont val="仿宋_GB2312"/>
        <family val="3"/>
      </rPr>
      <t>万头肉猪基地建设及</t>
    </r>
    <r>
      <rPr>
        <sz val="10"/>
        <rFont val="Times New Roman"/>
        <family val="1"/>
      </rPr>
      <t>10</t>
    </r>
    <r>
      <rPr>
        <sz val="10"/>
        <rFont val="仿宋_GB2312"/>
        <family val="3"/>
      </rPr>
      <t>万吨猪肉制品加工项目</t>
    </r>
  </si>
  <si>
    <t>高州市顺达猪场有限公司</t>
  </si>
  <si>
    <t>基地建设；品种改良引进；分割车间建设；冷库车间建设等。</t>
  </si>
  <si>
    <t>茂名市新粤万亩现代循环经济型生态种养示范项目</t>
  </si>
  <si>
    <t>茂名市新粤良种繁育场</t>
  </si>
  <si>
    <r>
      <t>建</t>
    </r>
    <r>
      <rPr>
        <sz val="10"/>
        <rFont val="Times New Roman"/>
        <family val="1"/>
      </rPr>
      <t>500</t>
    </r>
    <r>
      <rPr>
        <sz val="10"/>
        <rFont val="仿宋_GB2312"/>
        <family val="3"/>
      </rPr>
      <t>头原种猪场</t>
    </r>
    <r>
      <rPr>
        <sz val="10"/>
        <rFont val="Times New Roman"/>
        <family val="1"/>
      </rPr>
      <t>1</t>
    </r>
    <r>
      <rPr>
        <sz val="10"/>
        <rFont val="仿宋_GB2312"/>
        <family val="3"/>
      </rPr>
      <t>个，年产纯种猪</t>
    </r>
    <r>
      <rPr>
        <sz val="10"/>
        <rFont val="Times New Roman"/>
        <family val="1"/>
      </rPr>
      <t>10000</t>
    </r>
    <r>
      <rPr>
        <sz val="10"/>
        <rFont val="仿宋_GB2312"/>
        <family val="3"/>
      </rPr>
      <t>头；在建</t>
    </r>
    <r>
      <rPr>
        <sz val="10"/>
        <rFont val="Times New Roman"/>
        <family val="1"/>
      </rPr>
      <t>500</t>
    </r>
    <r>
      <rPr>
        <sz val="10"/>
        <rFont val="仿宋_GB2312"/>
        <family val="3"/>
      </rPr>
      <t>头纯种猪场</t>
    </r>
    <r>
      <rPr>
        <sz val="10"/>
        <rFont val="Times New Roman"/>
        <family val="1"/>
      </rPr>
      <t>1</t>
    </r>
    <r>
      <rPr>
        <sz val="10"/>
        <rFont val="仿宋_GB2312"/>
        <family val="3"/>
      </rPr>
      <t>个，年产二元种猪</t>
    </r>
    <r>
      <rPr>
        <sz val="10"/>
        <rFont val="Times New Roman"/>
        <family val="1"/>
      </rPr>
      <t>10000</t>
    </r>
    <r>
      <rPr>
        <sz val="10"/>
        <rFont val="仿宋_GB2312"/>
        <family val="3"/>
      </rPr>
      <t>头；建饲料加工厂</t>
    </r>
    <r>
      <rPr>
        <sz val="10"/>
        <rFont val="Times New Roman"/>
        <family val="1"/>
      </rPr>
      <t>1</t>
    </r>
    <r>
      <rPr>
        <sz val="10"/>
        <rFont val="仿宋_GB2312"/>
        <family val="3"/>
      </rPr>
      <t>个，年供饲料</t>
    </r>
    <r>
      <rPr>
        <sz val="10"/>
        <rFont val="Times New Roman"/>
        <family val="1"/>
      </rPr>
      <t>50000</t>
    </r>
    <r>
      <rPr>
        <sz val="10"/>
        <rFont val="仿宋_GB2312"/>
        <family val="3"/>
      </rPr>
      <t>吨等。</t>
    </r>
  </si>
  <si>
    <t>茂名市优质肉鸽产业化项目</t>
  </si>
  <si>
    <t>茂名市顺翔鸽业有限公司</t>
  </si>
  <si>
    <r>
      <t>基地年出栏</t>
    </r>
    <r>
      <rPr>
        <sz val="10"/>
        <rFont val="Times New Roman"/>
        <family val="1"/>
      </rPr>
      <t>450</t>
    </r>
    <r>
      <rPr>
        <sz val="10"/>
        <rFont val="仿宋_GB2312"/>
        <family val="3"/>
      </rPr>
      <t>万只肉鸽，带动周边农户饲养种鸽，年产肉鸽</t>
    </r>
    <r>
      <rPr>
        <sz val="10"/>
        <rFont val="Times New Roman"/>
        <family val="1"/>
      </rPr>
      <t>1800</t>
    </r>
    <r>
      <rPr>
        <sz val="10"/>
        <rFont val="仿宋_GB2312"/>
        <family val="3"/>
      </rPr>
      <t>万只，年出栏肉鸽</t>
    </r>
    <r>
      <rPr>
        <sz val="10"/>
        <rFont val="Times New Roman"/>
        <family val="1"/>
      </rPr>
      <t>2250</t>
    </r>
    <r>
      <rPr>
        <sz val="10"/>
        <rFont val="仿宋_GB2312"/>
        <family val="3"/>
      </rPr>
      <t>万只；日屠宰</t>
    </r>
    <r>
      <rPr>
        <sz val="10"/>
        <rFont val="Times New Roman"/>
        <family val="1"/>
      </rPr>
      <t>5</t>
    </r>
    <r>
      <rPr>
        <sz val="10"/>
        <rFont val="仿宋_GB2312"/>
        <family val="3"/>
      </rPr>
      <t>万只，建设冷库</t>
    </r>
    <r>
      <rPr>
        <sz val="10"/>
        <rFont val="Times New Roman"/>
        <family val="1"/>
      </rPr>
      <t>3000m2,</t>
    </r>
    <r>
      <rPr>
        <sz val="10"/>
        <rFont val="仿宋_GB2312"/>
        <family val="3"/>
      </rPr>
      <t>产品深加工区</t>
    </r>
    <r>
      <rPr>
        <sz val="10"/>
        <rFont val="Times New Roman"/>
        <family val="1"/>
      </rPr>
      <t>,</t>
    </r>
    <r>
      <rPr>
        <sz val="10"/>
        <rFont val="仿宋_GB2312"/>
        <family val="3"/>
      </rPr>
      <t>年加工</t>
    </r>
    <r>
      <rPr>
        <sz val="10"/>
        <rFont val="Times New Roman"/>
        <family val="1"/>
      </rPr>
      <t>1000</t>
    </r>
    <r>
      <rPr>
        <sz val="10"/>
        <rFont val="仿宋_GB2312"/>
        <family val="3"/>
      </rPr>
      <t>万只。</t>
    </r>
  </si>
  <si>
    <t>天地食品优质猪现代养殖、加工产业化建设项目</t>
  </si>
  <si>
    <t>广东天地食品有限公司</t>
  </si>
  <si>
    <r>
      <t>优质猪年出栏</t>
    </r>
    <r>
      <rPr>
        <sz val="10"/>
        <rFont val="Times New Roman"/>
        <family val="1"/>
      </rPr>
      <t>10</t>
    </r>
    <r>
      <rPr>
        <sz val="10"/>
        <rFont val="仿宋_GB2312"/>
        <family val="3"/>
      </rPr>
      <t>万头；屠宰加工</t>
    </r>
    <r>
      <rPr>
        <sz val="10"/>
        <rFont val="Times New Roman"/>
        <family val="1"/>
      </rPr>
      <t>20</t>
    </r>
    <r>
      <rPr>
        <sz val="10"/>
        <rFont val="仿宋_GB2312"/>
        <family val="3"/>
      </rPr>
      <t>万头，产品以热鲜肉、冷鲜肉为主；年产饲料添加剂</t>
    </r>
    <r>
      <rPr>
        <sz val="10"/>
        <rFont val="Times New Roman"/>
        <family val="1"/>
      </rPr>
      <t>500</t>
    </r>
    <r>
      <rPr>
        <sz val="10"/>
        <rFont val="仿宋_GB2312"/>
        <family val="3"/>
      </rPr>
      <t>吨。</t>
    </r>
  </si>
  <si>
    <t>肇庆华雄现代养猪业及其产业化项目</t>
  </si>
  <si>
    <t>肇庆市华雄农牧有限公司</t>
  </si>
  <si>
    <t>1.扩建生猪养殖基地规模。2.建设工场和购置设施，利用粪肥废料进行有机肥料制造和有机蔬菜种植。2.建设分割和生产车间，利用本身原料供应优势发展食品加工和连锁专卖销售。</t>
  </si>
  <si>
    <t>安全兽药连锁超市与动物疫病诊断服务体系产业化建设</t>
  </si>
  <si>
    <r>
      <t>广州市杨明农资发展有限公司</t>
    </r>
    <r>
      <rPr>
        <sz val="10"/>
        <rFont val="Times New Roman"/>
        <family val="1"/>
      </rPr>
      <t>\</t>
    </r>
    <r>
      <rPr>
        <sz val="10"/>
        <rFont val="仿宋_GB2312"/>
        <family val="3"/>
      </rPr>
      <t>广东省农业科学院兽医研究所</t>
    </r>
  </si>
  <si>
    <r>
      <t>建设杨明国家兽医交易城，建立汇集现代养殖技术、兽医诊断技术与防控技术、视频诊疗技术的动物疫病远程诊疗中心及</t>
    </r>
    <r>
      <rPr>
        <sz val="10"/>
        <rFont val="Times New Roman"/>
        <family val="1"/>
      </rPr>
      <t>26</t>
    </r>
    <r>
      <rPr>
        <sz val="10"/>
        <rFont val="仿宋_GB2312"/>
        <family val="3"/>
      </rPr>
      <t>个医疗服务点。</t>
    </r>
  </si>
  <si>
    <t>惠州广田无公害猪肉产供销一体化经营项目</t>
  </si>
  <si>
    <t>惠州市广田食品企业有限公司</t>
  </si>
  <si>
    <r>
      <t>高州杨氏农业</t>
    </r>
    <r>
      <rPr>
        <sz val="10"/>
        <rFont val="Times New Roman"/>
        <family val="1"/>
      </rPr>
      <t>150</t>
    </r>
    <r>
      <rPr>
        <sz val="10"/>
        <rFont val="仿宋_GB2312"/>
        <family val="3"/>
      </rPr>
      <t>万只蛋鸡扩建项目</t>
    </r>
  </si>
  <si>
    <t>高州市杨氏农业有限公司</t>
  </si>
  <si>
    <r>
      <t>岭南黄鸡</t>
    </r>
    <r>
      <rPr>
        <sz val="10"/>
        <rFont val="Times New Roman"/>
        <family val="1"/>
      </rPr>
      <t>3</t>
    </r>
    <r>
      <rPr>
        <sz val="10"/>
        <rFont val="仿宋_GB2312"/>
        <family val="3"/>
      </rPr>
      <t>号配套系产业化</t>
    </r>
  </si>
  <si>
    <t>广东智威农业科技股份有限公司</t>
  </si>
  <si>
    <r>
      <t>建设年开产</t>
    </r>
    <r>
      <rPr>
        <sz val="10"/>
        <rFont val="Times New Roman"/>
        <family val="1"/>
      </rPr>
      <t>9</t>
    </r>
    <r>
      <rPr>
        <sz val="10"/>
        <rFont val="仿宋_GB2312"/>
        <family val="3"/>
      </rPr>
      <t>万套父母代规模的岭南黄鸡</t>
    </r>
    <r>
      <rPr>
        <sz val="10"/>
        <rFont val="Times New Roman"/>
        <family val="1"/>
      </rPr>
      <t>3</t>
    </r>
    <r>
      <rPr>
        <sz val="10"/>
        <rFont val="仿宋_GB2312"/>
        <family val="3"/>
      </rPr>
      <t>号配套系种鸡繁育生产线</t>
    </r>
    <r>
      <rPr>
        <sz val="10"/>
        <rFont val="Times New Roman"/>
        <family val="1"/>
      </rPr>
      <t>3</t>
    </r>
    <r>
      <rPr>
        <sz val="10"/>
        <rFont val="仿宋_GB2312"/>
        <family val="3"/>
      </rPr>
      <t>条，年出苗</t>
    </r>
    <r>
      <rPr>
        <sz val="10"/>
        <rFont val="Times New Roman"/>
        <family val="1"/>
      </rPr>
      <t>3000</t>
    </r>
    <r>
      <rPr>
        <sz val="10"/>
        <rFont val="仿宋_GB2312"/>
        <family val="3"/>
      </rPr>
      <t>万只的孵化场</t>
    </r>
    <r>
      <rPr>
        <sz val="10"/>
        <rFont val="Times New Roman"/>
        <family val="1"/>
      </rPr>
      <t>1</t>
    </r>
    <r>
      <rPr>
        <sz val="10"/>
        <rFont val="仿宋_GB2312"/>
        <family val="3"/>
      </rPr>
      <t>个，年产饲料</t>
    </r>
    <r>
      <rPr>
        <sz val="10"/>
        <rFont val="Times New Roman"/>
        <family val="1"/>
      </rPr>
      <t>20</t>
    </r>
    <r>
      <rPr>
        <sz val="10"/>
        <rFont val="仿宋_GB2312"/>
        <family val="3"/>
      </rPr>
      <t>万吨生产线</t>
    </r>
    <r>
      <rPr>
        <sz val="10"/>
        <rFont val="Times New Roman"/>
        <family val="1"/>
      </rPr>
      <t>1</t>
    </r>
    <r>
      <rPr>
        <sz val="10"/>
        <rFont val="仿宋_GB2312"/>
        <family val="3"/>
      </rPr>
      <t>条，年直接提供商品代鸡苗</t>
    </r>
    <r>
      <rPr>
        <sz val="10"/>
        <rFont val="Times New Roman"/>
        <family val="1"/>
      </rPr>
      <t>3000</t>
    </r>
    <r>
      <rPr>
        <sz val="10"/>
        <rFont val="仿宋_GB2312"/>
        <family val="3"/>
      </rPr>
      <t>万只，实现年上市优质肉鸡</t>
    </r>
    <r>
      <rPr>
        <sz val="10"/>
        <rFont val="Times New Roman"/>
        <family val="1"/>
      </rPr>
      <t>2800</t>
    </r>
    <r>
      <rPr>
        <sz val="10"/>
        <rFont val="仿宋_GB2312"/>
        <family val="3"/>
      </rPr>
      <t>万只。</t>
    </r>
  </si>
  <si>
    <t>广东腾骏动物专用广谱高效抗寄生虫新兽药的研制与产业化</t>
  </si>
  <si>
    <t>广东腾骏动物药业股份有限公司</t>
  </si>
  <si>
    <t>研究创制预防和治疗的抗寄生虫新兽药和新工艺，确定最佳给药途径、剂型和剂量，建立生产工艺规程和质量标准，申请专利并获得国家级新兽药证书。</t>
  </si>
  <si>
    <t>（四）现代渔业（11项）</t>
  </si>
  <si>
    <t>恒兴集团水产养殖加工项目</t>
  </si>
  <si>
    <t>广东恒兴集团有限公司</t>
  </si>
  <si>
    <r>
      <t>湛江市粤水高新科技大洋性远洋渔业捕捞项目和</t>
    </r>
    <r>
      <rPr>
        <sz val="10"/>
        <rFont val="Times New Roman"/>
        <family val="1"/>
      </rPr>
      <t>3</t>
    </r>
    <r>
      <rPr>
        <sz val="10"/>
        <rFont val="仿宋_GB2312"/>
        <family val="3"/>
      </rPr>
      <t>万吨水产品精深加工项目</t>
    </r>
  </si>
  <si>
    <t>湛江市粤水渔业有限公司</t>
  </si>
  <si>
    <t>饶平金航深海网箱养殖产业化建设</t>
  </si>
  <si>
    <t>饶平金航深海网箱科技开发有限公司</t>
  </si>
  <si>
    <t>第一期：建设深海网箱养殖基地。第二期：建设深海网箱养殖基地及水产品深加工基地。</t>
  </si>
  <si>
    <t>2010-2018</t>
  </si>
  <si>
    <t>广东省高要（国家级）罗非鱼现代农业项目</t>
  </si>
  <si>
    <t>高要市振业水产有限公司</t>
  </si>
  <si>
    <t>分别建设研发孵化区、示范推广区、技术指导区、产品加工区、科普教育区、信息服务区各一个</t>
  </si>
  <si>
    <t>2009-2020</t>
  </si>
  <si>
    <t>南海海洋生物技术开发与成果转化项目</t>
  </si>
  <si>
    <t>广东中大南海海洋生物技术工程中心有限公司</t>
  </si>
  <si>
    <t>建设海洋天然药物研究室、海洋生物功能基因组研究室、营养病害研究室等研究室和中试及工程化技术平台；建设海洋水产品养殖示范基地和海洋消波堤制造基地。</t>
  </si>
  <si>
    <t>韶关力冉优质鳗鱼现代工厂化循环水养殖项目</t>
  </si>
  <si>
    <t>韶关市力冉农业科技有限公司</t>
  </si>
  <si>
    <t>项目建设高标准循环水养殖厂房、科研设施、配套生产设施和辅助设施，并且购置国内外现代化养殖生产设备一批，水产科研、检测设备一批，技术培训设施一套，污水处理设备一套。</t>
  </si>
  <si>
    <t>广东岸华海水珍珠育苗、养殖、加工的产业建设</t>
  </si>
  <si>
    <t>广东岸华集团有限公司</t>
  </si>
  <si>
    <r>
      <t>本项目建成国家级珍珠贝良种场一间，再改造育珠池塘</t>
    </r>
    <r>
      <rPr>
        <sz val="10"/>
        <rFont val="Times New Roman"/>
        <family val="1"/>
      </rPr>
      <t>4000</t>
    </r>
    <r>
      <rPr>
        <sz val="10"/>
        <rFont val="仿宋_GB2312"/>
        <family val="3"/>
      </rPr>
      <t>多亩。</t>
    </r>
  </si>
  <si>
    <t>茂名伟业优质罗非鱼无公害标准化规模繁育与养殖项目</t>
  </si>
  <si>
    <t>茂名市伟业罗非鱼良种场</t>
  </si>
  <si>
    <t>广东顺欣南海远海渔业资源开发</t>
  </si>
  <si>
    <t>广东顺欣海洋渔业有限公司</t>
  </si>
  <si>
    <r>
      <t>改造</t>
    </r>
    <r>
      <rPr>
        <sz val="10"/>
        <rFont val="Times New Roman"/>
        <family val="1"/>
      </rPr>
      <t>15</t>
    </r>
    <r>
      <rPr>
        <sz val="10"/>
        <rFont val="仿宋_GB2312"/>
        <family val="3"/>
      </rPr>
      <t>艘刺网渔船</t>
    </r>
    <r>
      <rPr>
        <sz val="10"/>
        <rFont val="Times New Roman"/>
        <family val="1"/>
      </rPr>
      <t>,</t>
    </r>
    <r>
      <rPr>
        <sz val="10"/>
        <rFont val="仿宋_GB2312"/>
        <family val="3"/>
      </rPr>
      <t>研究适合南海条件下的金枪鱼捕捞新技术和保鲜加工技术</t>
    </r>
    <r>
      <rPr>
        <sz val="10"/>
        <rFont val="Times New Roman"/>
        <family val="1"/>
      </rPr>
      <t>,</t>
    </r>
    <r>
      <rPr>
        <sz val="10"/>
        <rFont val="仿宋_GB2312"/>
        <family val="3"/>
      </rPr>
      <t>研制适合在国内外销售的金枪鱼类新产品，改造安装新的金枪鱼类新产品生产线。</t>
    </r>
  </si>
  <si>
    <t>2008-2014</t>
  </si>
  <si>
    <t>广东省珍珠产业振兴工程创新技术研究与应用（体系）</t>
  </si>
  <si>
    <t>广东绍河珍珠有限公司，汕头市中创珍珠科技有限公司，广东海洋大学</t>
  </si>
  <si>
    <t>博罗县万只珍稀龟类繁育扩建项目</t>
  </si>
  <si>
    <t>惠州李艺金钱龟生态发展有限公司</t>
  </si>
  <si>
    <t>扩建生产车间、引进珍稀龟类种龟、购置生产设备、检测分析设备和技术培训配套设施等。</t>
  </si>
  <si>
    <t>（五）现代林业项目（8项）</t>
  </si>
  <si>
    <r>
      <t>广东长荣二十万亩油茶种植与</t>
    </r>
    <r>
      <rPr>
        <sz val="10"/>
        <rFont val="Times New Roman"/>
        <family val="1"/>
      </rPr>
      <t>5000</t>
    </r>
    <r>
      <rPr>
        <sz val="10"/>
        <rFont val="仿宋_GB2312"/>
        <family val="3"/>
      </rPr>
      <t>吨油茶系列产品加工项目</t>
    </r>
  </si>
  <si>
    <t>广东长荣林业发展有限公司</t>
  </si>
  <si>
    <r>
      <t>项目发展油茶基地</t>
    </r>
    <r>
      <rPr>
        <sz val="10"/>
        <rFont val="Times New Roman"/>
        <family val="1"/>
      </rPr>
      <t>10</t>
    </r>
    <r>
      <rPr>
        <sz val="10"/>
        <rFont val="仿宋_GB2312"/>
        <family val="3"/>
      </rPr>
      <t>万亩，扶持种植</t>
    </r>
    <r>
      <rPr>
        <sz val="10"/>
        <rFont val="Times New Roman"/>
        <family val="1"/>
      </rPr>
      <t>5</t>
    </r>
    <r>
      <rPr>
        <sz val="10"/>
        <rFont val="仿宋_GB2312"/>
        <family val="3"/>
      </rPr>
      <t>万亩，带动周边农户种植</t>
    </r>
    <r>
      <rPr>
        <sz val="10"/>
        <rFont val="Times New Roman"/>
        <family val="1"/>
      </rPr>
      <t>5</t>
    </r>
    <r>
      <rPr>
        <sz val="10"/>
        <rFont val="仿宋_GB2312"/>
        <family val="3"/>
      </rPr>
      <t>万亩；引进工艺建设</t>
    </r>
    <r>
      <rPr>
        <sz val="10"/>
        <rFont val="Times New Roman"/>
        <family val="1"/>
      </rPr>
      <t>5</t>
    </r>
    <r>
      <rPr>
        <sz val="10"/>
        <rFont val="仿宋_GB2312"/>
        <family val="3"/>
      </rPr>
      <t>千吨茶油精深加工。</t>
    </r>
  </si>
  <si>
    <r>
      <t>广东鸿利丰</t>
    </r>
    <r>
      <rPr>
        <sz val="10"/>
        <rFont val="Times New Roman"/>
        <family val="1"/>
      </rPr>
      <t>20</t>
    </r>
    <r>
      <rPr>
        <sz val="10"/>
        <rFont val="仿宋_GB2312"/>
        <family val="3"/>
      </rPr>
      <t>万亩软枝良种油茶种植建设项目</t>
    </r>
  </si>
  <si>
    <t>广东鸿利丰农林发展有限公司</t>
  </si>
  <si>
    <r>
      <t>连接</t>
    </r>
    <r>
      <rPr>
        <sz val="10"/>
        <rFont val="Times New Roman"/>
        <family val="1"/>
      </rPr>
      <t>1</t>
    </r>
    <r>
      <rPr>
        <sz val="10"/>
        <rFont val="仿宋_GB2312"/>
        <family val="3"/>
      </rPr>
      <t>万户农户，合作经营</t>
    </r>
    <r>
      <rPr>
        <sz val="10"/>
        <rFont val="Times New Roman"/>
        <family val="1"/>
      </rPr>
      <t>20</t>
    </r>
    <r>
      <rPr>
        <sz val="10"/>
        <rFont val="仿宋_GB2312"/>
        <family val="3"/>
      </rPr>
      <t>万亩油茶林，生产茶油、生物洗发水、有机肥料</t>
    </r>
    <r>
      <rPr>
        <sz val="10"/>
        <rFont val="Times New Roman"/>
        <family val="1"/>
      </rPr>
      <t>3</t>
    </r>
    <r>
      <rPr>
        <sz val="10"/>
        <rFont val="仿宋_GB2312"/>
        <family val="3"/>
      </rPr>
      <t>类产品。</t>
    </r>
  </si>
  <si>
    <r>
      <t>广东潮州华榕</t>
    </r>
    <r>
      <rPr>
        <sz val="10"/>
        <rFont val="Times New Roman"/>
        <family val="1"/>
      </rPr>
      <t>10000</t>
    </r>
    <r>
      <rPr>
        <sz val="10"/>
        <rFont val="仿宋_GB2312"/>
        <family val="3"/>
      </rPr>
      <t>公顷油茶林建设</t>
    </r>
  </si>
  <si>
    <t>新华海集团有限公司</t>
  </si>
  <si>
    <t>兴宁树人良种油茶种植示范项目及油茶综合加工利用</t>
  </si>
  <si>
    <t>兴宁树人木业有限公司</t>
  </si>
  <si>
    <r>
      <t xml:space="preserve"> </t>
    </r>
    <r>
      <rPr>
        <sz val="10"/>
        <rFont val="仿宋_GB2312"/>
        <family val="3"/>
      </rPr>
      <t>建油茶种植管理设施</t>
    </r>
    <r>
      <rPr>
        <sz val="10"/>
        <rFont val="Times New Roman"/>
        <family val="1"/>
      </rPr>
      <t xml:space="preserve"> 10 </t>
    </r>
    <r>
      <rPr>
        <sz val="10"/>
        <rFont val="仿宋_GB2312"/>
        <family val="3"/>
      </rPr>
      <t>处，建筑面积</t>
    </r>
    <r>
      <rPr>
        <sz val="10"/>
        <rFont val="Times New Roman"/>
        <family val="1"/>
      </rPr>
      <t>1000</t>
    </r>
    <r>
      <rPr>
        <sz val="10"/>
        <rFont val="仿宋_GB2312"/>
        <family val="3"/>
      </rPr>
      <t>平方米；建立生产能力为年处理</t>
    </r>
    <r>
      <rPr>
        <sz val="10"/>
        <rFont val="Times New Roman"/>
        <family val="1"/>
      </rPr>
      <t>30,000</t>
    </r>
    <r>
      <rPr>
        <sz val="10"/>
        <rFont val="仿宋_GB2312"/>
        <family val="3"/>
      </rPr>
      <t>吨油茶籽的压榨、浸出、精炼生产线及配套设施；建设茶皂素生产线。</t>
    </r>
  </si>
  <si>
    <t>广东大一品农业科技有限公司油茶产业化建设示范项目</t>
  </si>
  <si>
    <t>广东大一品农业科技有限公司</t>
  </si>
  <si>
    <t>广东富然油茶高产种植示范和深加工，油茶观赏科普园、油茶良种繁育项目</t>
  </si>
  <si>
    <t>广东富然农科有限公司</t>
  </si>
  <si>
    <r>
      <t>粤东</t>
    </r>
    <r>
      <rPr>
        <sz val="10"/>
        <rFont val="Times New Roman"/>
        <family val="1"/>
      </rPr>
      <t>2</t>
    </r>
    <r>
      <rPr>
        <sz val="10"/>
        <rFont val="仿宋_GB2312"/>
        <family val="3"/>
      </rPr>
      <t>万亩珍贵林木培植项目</t>
    </r>
  </si>
  <si>
    <t>饶平县华檀生态林业有限公司</t>
  </si>
  <si>
    <r>
      <t>潮州市</t>
    </r>
    <r>
      <rPr>
        <sz val="10"/>
        <rFont val="Times New Roman"/>
        <family val="1"/>
      </rPr>
      <t>6000</t>
    </r>
    <r>
      <rPr>
        <sz val="10"/>
        <rFont val="仿宋_GB2312"/>
        <family val="3"/>
      </rPr>
      <t>亩香橄榄林种植示范项目</t>
    </r>
  </si>
  <si>
    <t>潮州市建成农业综合开发有限公司</t>
  </si>
  <si>
    <r>
      <t>项目内容是橄榄林地开垦</t>
    </r>
    <r>
      <rPr>
        <sz val="10"/>
        <rFont val="Times New Roman"/>
        <family val="1"/>
      </rPr>
      <t>6400</t>
    </r>
    <r>
      <rPr>
        <sz val="10"/>
        <rFont val="仿宋_GB2312"/>
        <family val="3"/>
      </rPr>
      <t>亩，香橄榄种植</t>
    </r>
    <r>
      <rPr>
        <sz val="10"/>
        <rFont val="Times New Roman"/>
        <family val="1"/>
      </rPr>
      <t>5.1</t>
    </r>
    <r>
      <rPr>
        <sz val="10"/>
        <rFont val="仿宋_GB2312"/>
        <family val="3"/>
      </rPr>
      <t>万株，园区道路建设</t>
    </r>
    <r>
      <rPr>
        <sz val="10"/>
        <rFont val="Times New Roman"/>
        <family val="1"/>
      </rPr>
      <t>25</t>
    </r>
    <r>
      <rPr>
        <sz val="10"/>
        <rFont val="仿宋_GB2312"/>
        <family val="3"/>
      </rPr>
      <t>公里，节水灌溉建设</t>
    </r>
    <r>
      <rPr>
        <sz val="10"/>
        <rFont val="Times New Roman"/>
        <family val="1"/>
      </rPr>
      <t>2500</t>
    </r>
    <r>
      <rPr>
        <sz val="10"/>
        <rFont val="仿宋_GB2312"/>
        <family val="3"/>
      </rPr>
      <t>亩，水、电、通讯系统以及员工生活设施等建设。</t>
    </r>
  </si>
  <si>
    <t>（六）精深加工业（32项）</t>
  </si>
  <si>
    <r>
      <t>茂名市</t>
    </r>
    <r>
      <rPr>
        <sz val="10"/>
        <rFont val="Times New Roman"/>
        <family val="1"/>
      </rPr>
      <t>15</t>
    </r>
    <r>
      <rPr>
        <sz val="10"/>
        <rFont val="仿宋_GB2312"/>
        <family val="3"/>
      </rPr>
      <t>万吨水果生物工程深加工项目</t>
    </r>
  </si>
  <si>
    <t>广东为多生物科技有限公司</t>
  </si>
  <si>
    <r>
      <t>建设酒庄和地窖</t>
    </r>
    <r>
      <rPr>
        <sz val="10"/>
        <rFont val="Times New Roman"/>
        <family val="1"/>
      </rPr>
      <t>40000</t>
    </r>
    <r>
      <rPr>
        <sz val="10"/>
        <rFont val="仿宋_GB2312"/>
        <family val="3"/>
      </rPr>
      <t>平方米，扩建厂房</t>
    </r>
    <r>
      <rPr>
        <sz val="10"/>
        <rFont val="Times New Roman"/>
        <family val="1"/>
      </rPr>
      <t>50000</t>
    </r>
    <r>
      <rPr>
        <sz val="10"/>
        <rFont val="仿宋_GB2312"/>
        <family val="3"/>
      </rPr>
      <t>平方米，改建厂房</t>
    </r>
    <r>
      <rPr>
        <sz val="10"/>
        <rFont val="Times New Roman"/>
        <family val="1"/>
      </rPr>
      <t>17000</t>
    </r>
    <r>
      <rPr>
        <sz val="10"/>
        <rFont val="仿宋_GB2312"/>
        <family val="3"/>
      </rPr>
      <t>平方米等。</t>
    </r>
  </si>
  <si>
    <t>2010-2018</t>
  </si>
  <si>
    <t>茂名弘益鳄鱼驯养繁殖与深加工</t>
  </si>
  <si>
    <t>茂名市弘益鳄鱼开发有限公司</t>
  </si>
  <si>
    <r>
      <t>鳄鱼酒</t>
    </r>
    <r>
      <rPr>
        <sz val="10"/>
        <rFont val="Times New Roman"/>
        <family val="1"/>
      </rPr>
      <t>\</t>
    </r>
    <r>
      <rPr>
        <sz val="10"/>
        <rFont val="仿宋_GB2312"/>
        <family val="3"/>
      </rPr>
      <t>鳄鱼高科技保健药品等。</t>
    </r>
  </si>
  <si>
    <t>2005-2017</t>
  </si>
  <si>
    <t>广东信达茧丝绸产业文化与产业体系建设</t>
  </si>
  <si>
    <t>广东信达茧丝绸股份有限公司</t>
  </si>
  <si>
    <t>建设精深加工区、蚕桑资源高效利用区和科研与品牌产品展示区。</t>
  </si>
  <si>
    <t>广东富农肉鸡养殖和综合加工利用产业链</t>
  </si>
  <si>
    <t>广东富农食品有限公司</t>
  </si>
  <si>
    <r>
      <t>建设年养殖、屠宰、加工</t>
    </r>
    <r>
      <rPr>
        <sz val="10"/>
        <rFont val="Times New Roman"/>
        <family val="1"/>
      </rPr>
      <t>1</t>
    </r>
    <r>
      <rPr>
        <sz val="10"/>
        <rFont val="仿宋_GB2312"/>
        <family val="3"/>
      </rPr>
      <t>亿只肉鸡（其中冻品</t>
    </r>
    <r>
      <rPr>
        <sz val="10"/>
        <rFont val="Times New Roman"/>
        <family val="1"/>
      </rPr>
      <t>7000</t>
    </r>
    <r>
      <rPr>
        <sz val="10"/>
        <rFont val="仿宋_GB2312"/>
        <family val="3"/>
      </rPr>
      <t>万只白鸡，冰鲜</t>
    </r>
    <r>
      <rPr>
        <sz val="10"/>
        <rFont val="Times New Roman"/>
        <family val="1"/>
      </rPr>
      <t>3000</t>
    </r>
    <r>
      <rPr>
        <sz val="10"/>
        <rFont val="仿宋_GB2312"/>
        <family val="3"/>
      </rPr>
      <t>万只黄鸡）项目；整条产业链有生物研究中心、种鸡孵化场、大型屠宰分割厂、综加食品加工厂等</t>
    </r>
    <r>
      <rPr>
        <sz val="10"/>
        <rFont val="Times New Roman"/>
        <family val="1"/>
      </rPr>
      <t>10</t>
    </r>
    <r>
      <rPr>
        <sz val="10"/>
        <rFont val="仿宋_GB2312"/>
        <family val="3"/>
      </rPr>
      <t>多个项目。</t>
    </r>
  </si>
  <si>
    <t>河源市三友万绿农业综合开发项目</t>
  </si>
  <si>
    <t>河源市三友农牧集团有限公司</t>
  </si>
  <si>
    <t>建设客家黄酒现代化生产基地、研发中心、酒道馆、传统客家黄酒生产示范基地、大型藏酒基地、客家特产集散地、保健药材种植基地、优质糯米种植基地、客家文化博览馆、客家风情表演、客家特色餐饮服务、休闲商务度假及配套设施等。</t>
  </si>
  <si>
    <t>平远县南药科技产业工程</t>
  </si>
  <si>
    <t>广东南台药业有限公司</t>
  </si>
  <si>
    <t>建设中药原料药基地、世界非物质文化遗产广东凉茶的最大原料基地等。</t>
  </si>
  <si>
    <t>广东金融高新技术服务区</t>
  </si>
  <si>
    <t>广东金融高新技术服务区管理委员会</t>
  </si>
  <si>
    <r>
      <t>建设金融基础性平台，主要吸引金融机构的数据处理中心、呼叫中心、灾备中心、培训中心、研发中心等后台机构及金融机构总部、区域总部落户。目前已引进</t>
    </r>
    <r>
      <rPr>
        <sz val="10"/>
        <rFont val="Times New Roman"/>
        <family val="1"/>
      </rPr>
      <t>24</t>
    </r>
    <r>
      <rPr>
        <sz val="10"/>
        <rFont val="仿宋_GB2312"/>
        <family val="3"/>
      </rPr>
      <t>个项目。</t>
    </r>
  </si>
  <si>
    <t>科技银行</t>
  </si>
  <si>
    <t>广州凯得控股有限公司</t>
  </si>
  <si>
    <t>为中小科技型企业提供融资服务。</t>
  </si>
  <si>
    <t>广州金融创新服务区</t>
  </si>
  <si>
    <t>广州开发区土地开发建设中心</t>
  </si>
  <si>
    <t>建设行政及配套设施建设。</t>
  </si>
  <si>
    <t>金融总部大厦项目</t>
  </si>
  <si>
    <t xml:space="preserve"> </t>
  </si>
  <si>
    <t>招商证券大厦</t>
  </si>
  <si>
    <t>招商证券股份有限公司</t>
  </si>
  <si>
    <r>
      <t>投资</t>
    </r>
    <r>
      <rPr>
        <sz val="10"/>
        <rFont val="Times New Roman"/>
        <family val="1"/>
      </rPr>
      <t>10.4</t>
    </r>
    <r>
      <rPr>
        <sz val="10"/>
        <rFont val="仿宋_GB2312"/>
        <family val="3"/>
      </rPr>
      <t>亿元，建造一座甲级金融企业总部大厦。</t>
    </r>
  </si>
  <si>
    <t>深圳证券交易所运营中心</t>
  </si>
  <si>
    <t>深圳证券交易所</t>
  </si>
  <si>
    <r>
      <t>建筑面积</t>
    </r>
    <r>
      <rPr>
        <sz val="10"/>
        <rFont val="Times New Roman"/>
        <family val="1"/>
      </rPr>
      <t>26.7</t>
    </r>
    <r>
      <rPr>
        <sz val="10"/>
        <rFont val="仿宋_GB2312"/>
        <family val="3"/>
      </rPr>
      <t>万平方米。</t>
    </r>
  </si>
  <si>
    <t>全省信用担保体系建设</t>
  </si>
  <si>
    <t>建设金融信息大厦。</t>
  </si>
  <si>
    <t>建设成广东发展银行生产中心、研发中心和信息技术部的办公区。</t>
  </si>
  <si>
    <t>友邦粤财养老保险有限公司、广东粤财投资控股有限公司、广东省广晟资产经营公司</t>
  </si>
  <si>
    <t>南方联合产权交易中心项目</t>
  </si>
  <si>
    <t>南方联合产权交易中心有限公司</t>
  </si>
  <si>
    <t>中小企业知识产权、产权、债券和股权交易、股权融资服务，未上市高成长性中小企业股权流通试点。</t>
  </si>
  <si>
    <t>非上市公司、有限责任公司股权托管登记，企业托管清算，股权质押，改制重组策划服务等。</t>
  </si>
  <si>
    <t>主要污染排污权交易，节能减排融资服务，二氧化硫排污权交易试点等。</t>
  </si>
  <si>
    <t>（二）现代物流项目（24项）</t>
  </si>
  <si>
    <t>大亚湾华瀛燃料油调和中心及配套码头项目</t>
  </si>
  <si>
    <r>
      <t>建设石化产品中转库（汽、煤、柴、润滑油等），库容</t>
    </r>
    <r>
      <rPr>
        <sz val="10"/>
        <rFont val="Times New Roman"/>
        <family val="1"/>
      </rPr>
      <t>60000</t>
    </r>
    <r>
      <rPr>
        <sz val="10"/>
        <rFont val="仿宋_GB2312"/>
        <family val="3"/>
      </rPr>
      <t>立方米；建设化工产品中转库（含石油化工和煤化工产品）库容</t>
    </r>
    <r>
      <rPr>
        <sz val="10"/>
        <rFont val="Times New Roman"/>
        <family val="1"/>
      </rPr>
      <t>70000</t>
    </r>
    <r>
      <rPr>
        <sz val="10"/>
        <rFont val="仿宋_GB2312"/>
        <family val="3"/>
      </rPr>
      <t>立方米。</t>
    </r>
  </si>
  <si>
    <t>江门物流项目</t>
  </si>
  <si>
    <t>大昌现代物流项目</t>
  </si>
  <si>
    <t>江门大昌慎昌食品加工仓储有限公司</t>
  </si>
  <si>
    <t>为企业提供一站式供应链服务，包括保税物流、港澳国内物流配送、冷冻链及冻品配送、货物代理等。</t>
  </si>
  <si>
    <t>2003-2012</t>
  </si>
  <si>
    <t>鹤山现代物流项目</t>
  </si>
  <si>
    <t>鹤山市物流发展有限公司</t>
  </si>
  <si>
    <t>建设非保税功能区、保税功能区、综合配套服务区等。</t>
  </si>
  <si>
    <t>宝供现代物流基础设施一期建设投资项目</t>
  </si>
  <si>
    <r>
      <t>在全国八个经济发达城市建设</t>
    </r>
    <r>
      <rPr>
        <sz val="10"/>
        <rFont val="Times New Roman"/>
        <family val="1"/>
      </rPr>
      <t>11</t>
    </r>
    <r>
      <rPr>
        <sz val="10"/>
        <rFont val="仿宋_GB2312"/>
        <family val="3"/>
      </rPr>
      <t>个现代物流基地，覆盖珠三角、长三角、环渤海和成渝四大经济圈。</t>
    </r>
  </si>
  <si>
    <t>广东国通物流城有限公司</t>
  </si>
  <si>
    <t>建设集报关、报检、进出口货物代理、仓储配送、加工、期货交易、金融服务、国际采购、商务配套等于一体的现代化综合服务物流园区。</t>
  </si>
  <si>
    <r>
      <t>建设</t>
    </r>
    <r>
      <rPr>
        <sz val="10"/>
        <rFont val="Times New Roman"/>
        <family val="1"/>
      </rPr>
      <t>B</t>
    </r>
    <r>
      <rPr>
        <sz val="10"/>
        <rFont val="仿宋_GB2312"/>
        <family val="3"/>
      </rPr>
      <t>型保税物流中心仓储区、口岸作业区（进出境货运车辆检查场）、快件中心、辅助作业区及综合配套服务区。</t>
    </r>
  </si>
  <si>
    <r>
      <t>以</t>
    </r>
    <r>
      <rPr>
        <sz val="10"/>
        <rFont val="Times New Roman"/>
        <family val="1"/>
      </rPr>
      <t>“</t>
    </r>
    <r>
      <rPr>
        <sz val="10"/>
        <rFont val="仿宋_GB2312"/>
        <family val="3"/>
      </rPr>
      <t>电子交易</t>
    </r>
    <r>
      <rPr>
        <sz val="10"/>
        <rFont val="Times New Roman"/>
        <family val="1"/>
      </rPr>
      <t>+</t>
    </r>
    <r>
      <rPr>
        <sz val="10"/>
        <rFont val="仿宋_GB2312"/>
        <family val="3"/>
      </rPr>
      <t>大型仓储</t>
    </r>
    <r>
      <rPr>
        <sz val="10"/>
        <rFont val="Times New Roman"/>
        <family val="1"/>
      </rPr>
      <t>+</t>
    </r>
    <r>
      <rPr>
        <sz val="10"/>
        <rFont val="仿宋_GB2312"/>
        <family val="3"/>
      </rPr>
      <t>剪切加工＋运输服务</t>
    </r>
    <r>
      <rPr>
        <sz val="10"/>
        <rFont val="Times New Roman"/>
        <family val="1"/>
      </rPr>
      <t>+</t>
    </r>
    <r>
      <rPr>
        <sz val="10"/>
        <rFont val="仿宋_GB2312"/>
        <family val="3"/>
      </rPr>
      <t>快速配送</t>
    </r>
    <r>
      <rPr>
        <sz val="10"/>
        <rFont val="Times New Roman"/>
        <family val="1"/>
      </rPr>
      <t>+</t>
    </r>
    <r>
      <rPr>
        <sz val="10"/>
        <rFont val="仿宋_GB2312"/>
        <family val="3"/>
      </rPr>
      <t>信息资讯</t>
    </r>
    <r>
      <rPr>
        <sz val="10"/>
        <rFont val="Times New Roman"/>
        <family val="1"/>
      </rPr>
      <t>+</t>
    </r>
    <r>
      <rPr>
        <sz val="10"/>
        <rFont val="仿宋_GB2312"/>
        <family val="3"/>
      </rPr>
      <t>质押监管</t>
    </r>
    <r>
      <rPr>
        <sz val="10"/>
        <rFont val="Times New Roman"/>
        <family val="1"/>
      </rPr>
      <t>”</t>
    </r>
    <r>
      <rPr>
        <sz val="10"/>
        <rFont val="仿宋_GB2312"/>
        <family val="3"/>
      </rPr>
      <t>模式发展钢铁第三方物流与电子商务。</t>
    </r>
  </si>
  <si>
    <t>建设货运集散枢纽中心、现代物流仓储中心、综合配套服务中心。</t>
  </si>
  <si>
    <t>建设两大支撑交换和搜索服务中心，三大网络主节点接入，八类一站式行业应用接入平台，实现五项共性关键技术突破。</t>
  </si>
  <si>
    <t>广东省粮食产业物流项目</t>
  </si>
  <si>
    <r>
      <t>依托省储备粮东莞直属库，建设粮食应急加工物流基地，年加工大米</t>
    </r>
    <r>
      <rPr>
        <sz val="10"/>
        <rFont val="Times New Roman"/>
        <family val="1"/>
      </rPr>
      <t>10</t>
    </r>
    <r>
      <rPr>
        <sz val="10"/>
        <rFont val="仿宋_GB2312"/>
        <family val="3"/>
      </rPr>
      <t>万吨、面粉</t>
    </r>
    <r>
      <rPr>
        <sz val="10"/>
        <rFont val="Times New Roman"/>
        <family val="1"/>
      </rPr>
      <t>18.25</t>
    </r>
    <r>
      <rPr>
        <sz val="10"/>
        <rFont val="仿宋_GB2312"/>
        <family val="3"/>
      </rPr>
      <t>万吨、油脂</t>
    </r>
    <r>
      <rPr>
        <sz val="10"/>
        <rFont val="Times New Roman"/>
        <family val="1"/>
      </rPr>
      <t>15</t>
    </r>
    <r>
      <rPr>
        <sz val="10"/>
        <rFont val="仿宋_GB2312"/>
        <family val="3"/>
      </rPr>
      <t>万吨、饲料</t>
    </r>
    <r>
      <rPr>
        <sz val="10"/>
        <rFont val="Times New Roman"/>
        <family val="1"/>
      </rPr>
      <t>10</t>
    </r>
    <r>
      <rPr>
        <sz val="10"/>
        <rFont val="仿宋_GB2312"/>
        <family val="3"/>
      </rPr>
      <t>万吨</t>
    </r>
    <r>
      <rPr>
        <sz val="10"/>
        <rFont val="Times New Roman"/>
        <family val="1"/>
      </rPr>
      <t>,</t>
    </r>
    <r>
      <rPr>
        <sz val="10"/>
        <rFont val="仿宋_GB2312"/>
        <family val="3"/>
      </rPr>
      <t>以及</t>
    </r>
    <r>
      <rPr>
        <sz val="10"/>
        <rFont val="Times New Roman"/>
        <family val="1"/>
      </rPr>
      <t>6.2</t>
    </r>
    <r>
      <rPr>
        <sz val="10"/>
        <rFont val="仿宋_GB2312"/>
        <family val="3"/>
      </rPr>
      <t>万吨省级储备油罐。</t>
    </r>
  </si>
  <si>
    <t>金泽现代物流项目</t>
  </si>
  <si>
    <t>建设现代物流园、物流公共信息平台和现代公共仓储设施，把信息化技术和物联网技术全程全方位应用到物流业服务与物流管理的各个环节。</t>
  </si>
  <si>
    <r>
      <t>建设互联互通、高速安全的信息网络，向物流企业推广应用射频技术（</t>
    </r>
    <r>
      <rPr>
        <sz val="10"/>
        <rFont val="Times New Roman"/>
        <family val="1"/>
      </rPr>
      <t>RFID</t>
    </r>
    <r>
      <rPr>
        <sz val="10"/>
        <rFont val="仿宋_GB2312"/>
        <family val="3"/>
      </rPr>
      <t>）、全球卫星定位系统</t>
    </r>
    <r>
      <rPr>
        <sz val="10"/>
        <rFont val="Times New Roman"/>
        <family val="1"/>
      </rPr>
      <t xml:space="preserve">(GPS) </t>
    </r>
    <r>
      <rPr>
        <sz val="10"/>
        <rFont val="仿宋_GB2312"/>
        <family val="3"/>
      </rPr>
      <t>地理信息系统</t>
    </r>
    <r>
      <rPr>
        <sz val="10"/>
        <rFont val="Times New Roman"/>
        <family val="1"/>
      </rPr>
      <t>(GIS)</t>
    </r>
    <r>
      <rPr>
        <sz val="10"/>
        <rFont val="仿宋_GB2312"/>
        <family val="3"/>
      </rPr>
      <t>、无线视频等技术。</t>
    </r>
  </si>
  <si>
    <t>依托南沙保税物流中心，整合商流、物流、资金流、信息流合一的供应链管理模式，建设现代化国际多功能物流中心。</t>
  </si>
  <si>
    <r>
      <t>建设总库容为</t>
    </r>
    <r>
      <rPr>
        <sz val="10"/>
        <rFont val="Times New Roman"/>
        <family val="1"/>
      </rPr>
      <t>103</t>
    </r>
    <r>
      <rPr>
        <sz val="10"/>
        <rFont val="仿宋_GB2312"/>
        <family val="3"/>
      </rPr>
      <t>万立方米的燃料油调和中心库区、</t>
    </r>
    <r>
      <rPr>
        <sz val="10"/>
        <rFont val="Times New Roman"/>
        <family val="1"/>
      </rPr>
      <t>1</t>
    </r>
    <r>
      <rPr>
        <sz val="10"/>
        <rFont val="仿宋_GB2312"/>
        <family val="3"/>
      </rPr>
      <t>个</t>
    </r>
    <r>
      <rPr>
        <sz val="10"/>
        <rFont val="Times New Roman"/>
        <family val="1"/>
      </rPr>
      <t>30</t>
    </r>
    <r>
      <rPr>
        <sz val="10"/>
        <rFont val="仿宋_GB2312"/>
        <family val="3"/>
      </rPr>
      <t>万吨级油码头、</t>
    </r>
    <r>
      <rPr>
        <sz val="10"/>
        <rFont val="Times New Roman"/>
        <family val="1"/>
      </rPr>
      <t>3</t>
    </r>
    <r>
      <rPr>
        <sz val="10"/>
        <rFont val="仿宋_GB2312"/>
        <family val="3"/>
      </rPr>
      <t>个</t>
    </r>
    <r>
      <rPr>
        <sz val="10"/>
        <rFont val="Times New Roman"/>
        <family val="1"/>
      </rPr>
      <t>2</t>
    </r>
    <r>
      <rPr>
        <sz val="10"/>
        <rFont val="仿宋_GB2312"/>
        <family val="3"/>
      </rPr>
      <t>万吨级码头及相关配套设施</t>
    </r>
    <r>
      <rPr>
        <sz val="10"/>
        <rFont val="Times New Roman"/>
        <family val="1"/>
      </rPr>
      <t>,</t>
    </r>
    <r>
      <rPr>
        <sz val="10"/>
        <rFont val="仿宋_GB2312"/>
        <family val="3"/>
      </rPr>
      <t>年加工配送能力</t>
    </r>
    <r>
      <rPr>
        <sz val="10"/>
        <rFont val="Times New Roman"/>
        <family val="1"/>
      </rPr>
      <t>1000</t>
    </r>
    <r>
      <rPr>
        <sz val="10"/>
        <rFont val="仿宋_GB2312"/>
        <family val="3"/>
      </rPr>
      <t>万吨，年吞吐量超过</t>
    </r>
    <r>
      <rPr>
        <sz val="10"/>
        <rFont val="Times New Roman"/>
        <family val="1"/>
      </rPr>
      <t>2000</t>
    </r>
    <r>
      <rPr>
        <sz val="10"/>
        <rFont val="仿宋_GB2312"/>
        <family val="3"/>
      </rPr>
      <t>万吨。</t>
    </r>
  </si>
  <si>
    <t>建设货运交易市场、物流信息中心、保税物流中心、仓储配送中心、流通加工中心、物流金融中心及配套设施。</t>
  </si>
  <si>
    <r>
      <t>建设</t>
    </r>
    <r>
      <rPr>
        <sz val="10"/>
        <rFont val="Times New Roman"/>
        <family val="1"/>
      </rPr>
      <t>4</t>
    </r>
    <r>
      <rPr>
        <sz val="10"/>
        <rFont val="仿宋_GB2312"/>
        <family val="3"/>
      </rPr>
      <t>万吨特大型最先进冷库、冷链产品展示及交易平台、冷链产品配送中心及检验检测实验室、冷链物流技术研发中心。</t>
    </r>
  </si>
  <si>
    <t>东莞虎门启盈生态物流项目</t>
  </si>
  <si>
    <r>
      <t>从低碳发展技术、太阳能的综合利用、综合立体绿化、雨水废水回收综合利用系统、</t>
    </r>
    <r>
      <rPr>
        <sz val="10"/>
        <rFont val="Times New Roman"/>
        <family val="1"/>
      </rPr>
      <t>RIID</t>
    </r>
    <r>
      <rPr>
        <sz val="10"/>
        <rFont val="仿宋_GB2312"/>
        <family val="3"/>
      </rPr>
      <t>的应用以及生态物流园区标准化六方面建设生态保税物流园。</t>
    </r>
  </si>
  <si>
    <r>
      <t>建筑面积</t>
    </r>
    <r>
      <rPr>
        <sz val="10"/>
        <rFont val="Times New Roman"/>
        <family val="1"/>
      </rPr>
      <t>16.18</t>
    </r>
    <r>
      <rPr>
        <sz val="10"/>
        <rFont val="仿宋_GB2312"/>
        <family val="3"/>
      </rPr>
      <t>万㎡，建设集产品批零交易、仓储、流通加工、物流配送、电子商务、信息于一体的物流广场。</t>
    </r>
  </si>
  <si>
    <r>
      <t>建设常温仓储和加工中心两大作业区，具备日均生产加工</t>
    </r>
    <r>
      <rPr>
        <sz val="10"/>
        <rFont val="Times New Roman"/>
        <family val="1"/>
      </rPr>
      <t>30</t>
    </r>
    <r>
      <rPr>
        <sz val="10"/>
        <rFont val="仿宋_GB2312"/>
        <family val="3"/>
      </rPr>
      <t>吨肉制品、</t>
    </r>
    <r>
      <rPr>
        <sz val="10"/>
        <rFont val="Times New Roman"/>
        <family val="1"/>
      </rPr>
      <t xml:space="preserve">10 </t>
    </r>
    <r>
      <rPr>
        <sz val="10"/>
        <rFont val="仿宋_GB2312"/>
        <family val="3"/>
      </rPr>
      <t>吨蔬菜，以及分拣出货</t>
    </r>
    <r>
      <rPr>
        <sz val="10"/>
        <rFont val="Times New Roman"/>
        <family val="1"/>
      </rPr>
      <t xml:space="preserve">240 </t>
    </r>
    <r>
      <rPr>
        <sz val="10"/>
        <rFont val="仿宋_GB2312"/>
        <family val="3"/>
      </rPr>
      <t>吨水果的生产以及物流配送能力。</t>
    </r>
  </si>
  <si>
    <t>韶关市雪印实业有限公司</t>
  </si>
  <si>
    <r>
      <t>建设冷链物流信息化服务平台、万吨冷库、冷藏车及物流分拣系统等配套设施，年作业量</t>
    </r>
    <r>
      <rPr>
        <sz val="10"/>
        <rFont val="Times New Roman"/>
        <family val="1"/>
      </rPr>
      <t>100</t>
    </r>
    <r>
      <rPr>
        <sz val="10"/>
        <rFont val="仿宋_GB2312"/>
        <family val="3"/>
      </rPr>
      <t>万吨。</t>
    </r>
  </si>
  <si>
    <t>海元广佛物流总部基地项目</t>
  </si>
  <si>
    <t>打造一个包括会展、交易、贸易、仓储、配送、分拣、加工、包装、金融、信息、连锁、电子商务等行业在内的产业链，建立现代化的信息和管理平台。</t>
  </si>
  <si>
    <r>
      <t>一期建设药业专业仓储、配送中心及信息管理系统，二期在汕头、揭阳及珠三角建设</t>
    </r>
    <r>
      <rPr>
        <sz val="10"/>
        <rFont val="Times New Roman"/>
        <family val="1"/>
      </rPr>
      <t>3</t>
    </r>
    <r>
      <rPr>
        <sz val="10"/>
        <rFont val="仿宋_GB2312"/>
        <family val="3"/>
      </rPr>
      <t>个药品（中药材）物流配送基地及仓储管理系统</t>
    </r>
    <r>
      <rPr>
        <sz val="10"/>
        <rFont val="Times New Roman"/>
        <family val="1"/>
      </rPr>
      <t>(WMS)</t>
    </r>
    <r>
      <rPr>
        <sz val="10"/>
        <rFont val="仿宋_GB2312"/>
        <family val="3"/>
      </rPr>
      <t>。</t>
    </r>
  </si>
  <si>
    <t>（三）商务会展项目（16项）</t>
  </si>
  <si>
    <t>项目包括：医疗城、健康城、总部城、教育城四大产业分区，配套建设高知精英公寓。</t>
  </si>
  <si>
    <t>广东物资集团项目</t>
  </si>
  <si>
    <t>2005-2015</t>
  </si>
  <si>
    <t>广州（黄埔）临港商务区鱼珠核心功能区项目</t>
  </si>
  <si>
    <r>
      <t>总建筑面积</t>
    </r>
    <r>
      <rPr>
        <sz val="10"/>
        <rFont val="Times New Roman"/>
        <family val="1"/>
      </rPr>
      <t>99</t>
    </r>
    <r>
      <rPr>
        <sz val="10"/>
        <rFont val="仿宋_GB2312"/>
        <family val="3"/>
      </rPr>
      <t>平方米，建商务区、生产资料国际交易中心、文化水景广场等</t>
    </r>
    <r>
      <rPr>
        <sz val="10"/>
        <rFont val="Times New Roman"/>
        <family val="1"/>
      </rPr>
      <t>8</t>
    </r>
    <r>
      <rPr>
        <sz val="10"/>
        <rFont val="仿宋_GB2312"/>
        <family val="3"/>
      </rPr>
      <t>个功能区。</t>
    </r>
  </si>
  <si>
    <r>
      <t>规划总建筑面积</t>
    </r>
    <r>
      <rPr>
        <sz val="10"/>
        <rFont val="Times New Roman"/>
        <family val="1"/>
      </rPr>
      <t>1100</t>
    </r>
    <r>
      <rPr>
        <sz val="10"/>
        <rFont val="仿宋_GB2312"/>
        <family val="3"/>
      </rPr>
      <t>万平方米</t>
    </r>
    <r>
      <rPr>
        <sz val="10"/>
        <rFont val="Times New Roman"/>
        <family val="1"/>
      </rPr>
      <t>,</t>
    </r>
    <r>
      <rPr>
        <sz val="10"/>
        <rFont val="仿宋_GB2312"/>
        <family val="3"/>
      </rPr>
      <t>其中商务、办公占</t>
    </r>
    <r>
      <rPr>
        <sz val="10"/>
        <rFont val="Times New Roman"/>
        <family val="1"/>
      </rPr>
      <t>45%</t>
    </r>
    <r>
      <rPr>
        <sz val="10"/>
        <rFont val="仿宋_GB2312"/>
        <family val="3"/>
      </rPr>
      <t>，商业配套及商务公寓占</t>
    </r>
    <r>
      <rPr>
        <sz val="10"/>
        <rFont val="Times New Roman"/>
        <family val="1"/>
      </rPr>
      <t>55%</t>
    </r>
    <r>
      <rPr>
        <sz val="10"/>
        <rFont val="仿宋_GB2312"/>
        <family val="3"/>
      </rPr>
      <t>。</t>
    </r>
  </si>
  <si>
    <t>专业展会项目</t>
  </si>
  <si>
    <t>灯都会展（中山）有限公司</t>
  </si>
  <si>
    <t>建设会议中心、灯饰博物馆、创意产品研发与展示中心等为一体的现代照明科技展览中心。</t>
  </si>
  <si>
    <r>
      <t>建设一座综合展示大棚展馆，展览面积</t>
    </r>
    <r>
      <rPr>
        <sz val="10"/>
        <rFont val="Times New Roman"/>
        <family val="1"/>
      </rPr>
      <t>12000</t>
    </r>
    <r>
      <rPr>
        <sz val="10"/>
        <rFont val="仿宋_GB2312"/>
        <family val="3"/>
      </rPr>
      <t>平方米，展位</t>
    </r>
    <r>
      <rPr>
        <sz val="10"/>
        <rFont val="Times New Roman"/>
        <family val="1"/>
      </rPr>
      <t>260</t>
    </r>
    <r>
      <rPr>
        <sz val="10"/>
        <rFont val="仿宋_GB2312"/>
        <family val="3"/>
      </rPr>
      <t>个。</t>
    </r>
  </si>
  <si>
    <t>广州岭南国际企业集团有限公司</t>
  </si>
  <si>
    <t>持续开展有关亚洲能源领域的研究、交流、合作等活动，发展展示、行业专场会议、会议衍生品开发等。</t>
  </si>
  <si>
    <t>广东珠江纺织博览中心有限公司</t>
  </si>
  <si>
    <t>建设纺织博览，贸易，酒店为一体的展览中心</t>
  </si>
  <si>
    <t>珠海再生时代文化传播有限公司</t>
  </si>
  <si>
    <t>建设高效和最具影响力的专业耗材展览会。</t>
  </si>
  <si>
    <t>广州国际商品展贸城项目</t>
  </si>
  <si>
    <t>广州国际商品展贸一期</t>
  </si>
  <si>
    <t>建设国际商品展贸城一期及石化大道一、二期等配套程。</t>
  </si>
  <si>
    <t>建设皮具商贸中心。</t>
  </si>
  <si>
    <t>花都新华街道办事处</t>
  </si>
  <si>
    <t>建设新华品牌工业园、体育用品和鞋业总部、国际珠宝钟表展览交易中心、总部核心区等。</t>
  </si>
  <si>
    <t>汽车汽配城项目</t>
  </si>
  <si>
    <t>广州市华美汽车配件用品全球采购港股份有限公司</t>
  </si>
  <si>
    <t>建设采购商公寓、商贸区、中央采购区、商务酒店、企业总部大厦和地下城，集各项功能及配套服务于一体的国际化商、展、贸综合性市场。</t>
  </si>
  <si>
    <t>2007-2012</t>
  </si>
  <si>
    <r>
      <t>建设七个标准汽车</t>
    </r>
    <r>
      <rPr>
        <sz val="10"/>
        <rFont val="Times New Roman"/>
        <family val="1"/>
      </rPr>
      <t>4S</t>
    </r>
    <r>
      <rPr>
        <sz val="10"/>
        <rFont val="仿宋_GB2312"/>
        <family val="3"/>
      </rPr>
      <t>专营店、一个博览中心、一个生活综合。</t>
    </r>
  </si>
  <si>
    <t>2006-2015</t>
  </si>
  <si>
    <t>广东国际赛车场及商业配套区工程</t>
  </si>
  <si>
    <t>广州专业市场建设项目</t>
  </si>
  <si>
    <t>建设与完善批发市场的信息中心系统工程，商务办公室，果菜检测中心，冷藏库等。</t>
  </si>
  <si>
    <t>建设九大区域，两大中心，两大园区，两大市场和一个广场。</t>
  </si>
  <si>
    <t>建设液晶产品展示、研发、贸易、信息等平台。</t>
  </si>
  <si>
    <t>水产品交易市场项目</t>
  </si>
  <si>
    <r>
      <t>建设水产品市场</t>
    </r>
    <r>
      <rPr>
        <sz val="10"/>
        <rFont val="Times New Roman"/>
        <family val="1"/>
      </rPr>
      <t>11</t>
    </r>
    <r>
      <rPr>
        <sz val="10"/>
        <rFont val="仿宋_GB2312"/>
        <family val="3"/>
      </rPr>
      <t>万平方米</t>
    </r>
    <r>
      <rPr>
        <sz val="10"/>
        <rFont val="Times New Roman"/>
        <family val="1"/>
      </rPr>
      <t>,</t>
    </r>
    <r>
      <rPr>
        <sz val="10"/>
        <rFont val="仿宋_GB2312"/>
        <family val="3"/>
      </rPr>
      <t>海味市场</t>
    </r>
    <r>
      <rPr>
        <sz val="10"/>
        <rFont val="Times New Roman"/>
        <family val="1"/>
      </rPr>
      <t>5.8</t>
    </r>
    <r>
      <rPr>
        <sz val="10"/>
        <rFont val="仿宋_GB2312"/>
        <family val="3"/>
      </rPr>
      <t>万平方米</t>
    </r>
    <r>
      <rPr>
        <sz val="10"/>
        <rFont val="Times New Roman"/>
        <family val="1"/>
      </rPr>
      <t>,</t>
    </r>
    <r>
      <rPr>
        <sz val="10"/>
        <rFont val="仿宋_GB2312"/>
        <family val="3"/>
      </rPr>
      <t>冻品市场</t>
    </r>
    <r>
      <rPr>
        <sz val="10"/>
        <rFont val="Times New Roman"/>
        <family val="1"/>
      </rPr>
      <t>3.6</t>
    </r>
    <r>
      <rPr>
        <sz val="10"/>
        <rFont val="仿宋_GB2312"/>
        <family val="3"/>
      </rPr>
      <t>万平方米</t>
    </r>
    <r>
      <rPr>
        <sz val="10"/>
        <rFont val="Times New Roman"/>
        <family val="1"/>
      </rPr>
      <t>,</t>
    </r>
    <r>
      <rPr>
        <sz val="10"/>
        <rFont val="仿宋_GB2312"/>
        <family val="3"/>
      </rPr>
      <t>名优水产展贸馆</t>
    </r>
    <r>
      <rPr>
        <sz val="10"/>
        <rFont val="Times New Roman"/>
        <family val="1"/>
      </rPr>
      <t>1</t>
    </r>
    <r>
      <rPr>
        <sz val="10"/>
        <rFont val="仿宋_GB2312"/>
        <family val="3"/>
      </rPr>
      <t>万平方米</t>
    </r>
    <r>
      <rPr>
        <sz val="10"/>
        <rFont val="Times New Roman"/>
        <family val="1"/>
      </rPr>
      <t>,</t>
    </r>
    <r>
      <rPr>
        <sz val="10"/>
        <rFont val="仿宋_GB2312"/>
        <family val="3"/>
      </rPr>
      <t>美食区</t>
    </r>
    <r>
      <rPr>
        <sz val="10"/>
        <rFont val="Times New Roman"/>
        <family val="1"/>
      </rPr>
      <t>5</t>
    </r>
    <r>
      <rPr>
        <sz val="10"/>
        <rFont val="仿宋_GB2312"/>
        <family val="3"/>
      </rPr>
      <t>万平方米，综合办公楼</t>
    </r>
    <r>
      <rPr>
        <sz val="10"/>
        <rFont val="Times New Roman"/>
        <family val="1"/>
      </rPr>
      <t>8000</t>
    </r>
    <r>
      <rPr>
        <sz val="10"/>
        <rFont val="仿宋_GB2312"/>
        <family val="3"/>
      </rPr>
      <t>平方米</t>
    </r>
    <r>
      <rPr>
        <sz val="10"/>
        <rFont val="Times New Roman"/>
        <family val="1"/>
      </rPr>
      <t>,</t>
    </r>
    <r>
      <rPr>
        <sz val="10"/>
        <rFont val="仿宋_GB2312"/>
        <family val="3"/>
      </rPr>
      <t>电子交易大厅</t>
    </r>
    <r>
      <rPr>
        <sz val="10"/>
        <rFont val="Times New Roman"/>
        <family val="1"/>
      </rPr>
      <t>3000</t>
    </r>
    <r>
      <rPr>
        <sz val="10"/>
        <rFont val="仿宋_GB2312"/>
        <family val="3"/>
      </rPr>
      <t>平方米</t>
    </r>
    <r>
      <rPr>
        <sz val="10"/>
        <rFont val="Times New Roman"/>
        <family val="1"/>
      </rPr>
      <t>,</t>
    </r>
    <r>
      <rPr>
        <sz val="10"/>
        <rFont val="仿宋_GB2312"/>
        <family val="3"/>
      </rPr>
      <t>储存量冷库</t>
    </r>
    <r>
      <rPr>
        <sz val="10"/>
        <rFont val="Times New Roman"/>
        <family val="1"/>
      </rPr>
      <t>3.8</t>
    </r>
    <r>
      <rPr>
        <sz val="10"/>
        <rFont val="仿宋_GB2312"/>
        <family val="3"/>
      </rPr>
      <t>万吨</t>
    </r>
    <r>
      <rPr>
        <sz val="10"/>
        <rFont val="Times New Roman"/>
        <family val="1"/>
      </rPr>
      <t>,</t>
    </r>
    <r>
      <rPr>
        <sz val="10"/>
        <rFont val="仿宋_GB2312"/>
        <family val="3"/>
      </rPr>
      <t>客货码头等。</t>
    </r>
  </si>
  <si>
    <r>
      <t>鲜活、干品市场、海鲜美食、商业街、商务酒店、渔人广场、娱乐</t>
    </r>
    <r>
      <rPr>
        <sz val="10"/>
        <rFont val="Times New Roman"/>
        <family val="1"/>
      </rPr>
      <t>.</t>
    </r>
  </si>
  <si>
    <r>
      <t>建设海产品交易市场，冷冻、鲜活储运中心，加工基地，商业服务中心等</t>
    </r>
    <r>
      <rPr>
        <sz val="10"/>
        <rFont val="Times New Roman"/>
        <family val="1"/>
      </rPr>
      <t>.</t>
    </r>
  </si>
  <si>
    <t>潮州市瓷都陶瓷中心市场有限公司</t>
  </si>
  <si>
    <t>广新现代服务业项目</t>
  </si>
  <si>
    <r>
      <t>建设大宗茶叶现货、期货交易及电子商务平台和物流配送中心。项目建成后年交易金额在</t>
    </r>
    <r>
      <rPr>
        <sz val="10"/>
        <rFont val="Times New Roman"/>
        <family val="1"/>
      </rPr>
      <t>200</t>
    </r>
    <r>
      <rPr>
        <sz val="10"/>
        <rFont val="仿宋_GB2312"/>
        <family val="3"/>
      </rPr>
      <t>亿元以上。</t>
    </r>
  </si>
  <si>
    <t>华南棉花交易市场及中央棉库</t>
  </si>
  <si>
    <t>广业纺织物流产业公司</t>
  </si>
  <si>
    <r>
      <t>拟建容</t>
    </r>
    <r>
      <rPr>
        <sz val="10"/>
        <rFont val="Times New Roman"/>
        <family val="1"/>
      </rPr>
      <t>1</t>
    </r>
    <r>
      <rPr>
        <sz val="10"/>
        <rFont val="仿宋_GB2312"/>
        <family val="3"/>
      </rPr>
      <t>万担的仓库。</t>
    </r>
  </si>
  <si>
    <t>广东塑料交易所二期仓储中心</t>
  </si>
  <si>
    <t>广东塑料交易所有限公司</t>
  </si>
  <si>
    <t>建设塑料行业电子交易平台、配套服务和交易商务中心。</t>
  </si>
  <si>
    <t>华南国际工业原料城（深圳）有限公司</t>
  </si>
  <si>
    <r>
      <t>建筑面积约</t>
    </r>
    <r>
      <rPr>
        <sz val="10"/>
        <rFont val="Times New Roman"/>
        <family val="1"/>
      </rPr>
      <t>126</t>
    </r>
    <r>
      <rPr>
        <sz val="10"/>
        <rFont val="仿宋_GB2312"/>
        <family val="3"/>
      </rPr>
      <t>万平方米，建设交易区、仓储区、生活配套区及其他配套设施。</t>
    </r>
  </si>
  <si>
    <t>（四）信息服务业（8项）</t>
  </si>
  <si>
    <t>广东省健康医疗信息技术服务项目</t>
  </si>
  <si>
    <t>建成健康医疗信息技术服务外包基地，建立以健康医疗信息为中心，集软件开发、平台运营、智能医疗器械制造、人才培训、会展、电子商务为一体的产业集群。一期2015年建成。</t>
  </si>
  <si>
    <t>广东省农村信用社数据大集中</t>
  </si>
  <si>
    <t>广东省农村信用社联合社</t>
  </si>
  <si>
    <t>百度投资控股有限公司</t>
  </si>
  <si>
    <t>逐步推动百度公司面向港澳台、东南亚以及全球的业务发展；研发互联网应用新技术，创新互联网应用新服务和新产品。</t>
  </si>
  <si>
    <t>惠州现代信息服务业项目</t>
  </si>
  <si>
    <t>建技术转移和孵化基地；国家级数字电视等应用产品研发；电子信息产业和现代信息服务业孵化基地。</t>
  </si>
  <si>
    <t>广东国际电子商务信用平台</t>
  </si>
  <si>
    <t>广东省电子商务认证有限公司、广东省电子商务创新服务中心</t>
  </si>
  <si>
    <r>
      <t>建设面积约</t>
    </r>
    <r>
      <rPr>
        <sz val="10"/>
        <rFont val="Times New Roman"/>
        <family val="1"/>
      </rPr>
      <t>2.8</t>
    </r>
    <r>
      <rPr>
        <sz val="10"/>
        <rFont val="仿宋_GB2312"/>
        <family val="3"/>
      </rPr>
      <t>万平方米的公共物流信息网络平台。</t>
    </r>
  </si>
  <si>
    <t>广州超级计算中心</t>
  </si>
  <si>
    <t>广州市科技与信息化局</t>
  </si>
  <si>
    <t>（五）科技服务业（8项）</t>
  </si>
  <si>
    <r>
      <t>.</t>
    </r>
    <r>
      <rPr>
        <sz val="10"/>
        <rFont val="仿宋_GB2312"/>
        <family val="3"/>
      </rPr>
      <t>孵化中心总建筑面积</t>
    </r>
    <r>
      <rPr>
        <sz val="10"/>
        <rFont val="Times New Roman"/>
        <family val="1"/>
      </rPr>
      <t>83508</t>
    </r>
    <r>
      <rPr>
        <sz val="10"/>
        <rFont val="仿宋_GB2312"/>
        <family val="3"/>
      </rPr>
      <t>平方米；数码大厦总建筑面积</t>
    </r>
    <r>
      <rPr>
        <sz val="10"/>
        <rFont val="Times New Roman"/>
        <family val="1"/>
      </rPr>
      <t>35258</t>
    </r>
    <r>
      <rPr>
        <sz val="10"/>
        <rFont val="仿宋_GB2312"/>
        <family val="3"/>
      </rPr>
      <t>平方米；投资大厦总建筑面积</t>
    </r>
    <r>
      <rPr>
        <sz val="10"/>
        <rFont val="Times New Roman"/>
        <family val="1"/>
      </rPr>
      <t>35258</t>
    </r>
    <r>
      <rPr>
        <sz val="10"/>
        <rFont val="仿宋_GB2312"/>
        <family val="3"/>
      </rPr>
      <t>平方米；科技大厦总建筑面积</t>
    </r>
    <r>
      <rPr>
        <sz val="10"/>
        <rFont val="Times New Roman"/>
        <family val="1"/>
      </rPr>
      <t>44130</t>
    </r>
    <r>
      <rPr>
        <sz val="10"/>
        <rFont val="仿宋_GB2312"/>
        <family val="3"/>
      </rPr>
      <t>平方米。</t>
    </r>
  </si>
  <si>
    <t>2008-2013</t>
  </si>
  <si>
    <t>招商局光明科技产业化项目</t>
  </si>
  <si>
    <r>
      <t>项目建筑面积</t>
    </r>
    <r>
      <rPr>
        <sz val="10"/>
        <rFont val="Times New Roman"/>
        <family val="1"/>
      </rPr>
      <t>52.72</t>
    </r>
    <r>
      <rPr>
        <sz val="10"/>
        <rFont val="仿宋_GB2312"/>
        <family val="3"/>
      </rPr>
      <t>万平方米。</t>
    </r>
  </si>
  <si>
    <r>
      <t>建设半导体照明产业共性技术创新服务平台、</t>
    </r>
    <r>
      <rPr>
        <sz val="10"/>
        <rFont val="Times New Roman"/>
        <family val="1"/>
      </rPr>
      <t>LED</t>
    </r>
    <r>
      <rPr>
        <sz val="10"/>
        <rFont val="仿宋_GB2312"/>
        <family val="3"/>
      </rPr>
      <t>产品综合检测平台、</t>
    </r>
    <r>
      <rPr>
        <sz val="10"/>
        <rFont val="Times New Roman"/>
        <family val="1"/>
      </rPr>
      <t>LED</t>
    </r>
    <r>
      <rPr>
        <sz val="10"/>
        <rFont val="仿宋_GB2312"/>
        <family val="3"/>
      </rPr>
      <t>照明产品商贸平台</t>
    </r>
    <r>
      <rPr>
        <sz val="10"/>
        <rFont val="Times New Roman"/>
        <family val="1"/>
      </rPr>
      <t>“LED</t>
    </r>
    <r>
      <rPr>
        <sz val="10"/>
        <rFont val="仿宋_GB2312"/>
        <family val="3"/>
      </rPr>
      <t>中国九洲城</t>
    </r>
    <r>
      <rPr>
        <sz val="10"/>
        <rFont val="Times New Roman"/>
        <family val="1"/>
      </rPr>
      <t>”</t>
    </r>
    <r>
      <rPr>
        <sz val="10"/>
        <rFont val="仿宋_GB2312"/>
        <family val="3"/>
      </rPr>
      <t>、</t>
    </r>
    <r>
      <rPr>
        <sz val="10"/>
        <rFont val="Times New Roman"/>
        <family val="1"/>
      </rPr>
      <t>LED</t>
    </r>
    <r>
      <rPr>
        <sz val="10"/>
        <rFont val="仿宋_GB2312"/>
        <family val="3"/>
      </rPr>
      <t>知识产权服务平台、</t>
    </r>
    <r>
      <rPr>
        <sz val="10"/>
        <rFont val="Times New Roman"/>
        <family val="1"/>
      </rPr>
      <t>LED</t>
    </r>
    <r>
      <rPr>
        <sz val="10"/>
        <rFont val="仿宋_GB2312"/>
        <family val="3"/>
      </rPr>
      <t>产业技术人才培训平台。</t>
    </r>
    <r>
      <rPr>
        <sz val="10"/>
        <rFont val="Times New Roman"/>
        <family val="1"/>
      </rPr>
      <t xml:space="preserve"> </t>
    </r>
  </si>
  <si>
    <t>广东省电力设计研究院科学城研发中心二期项目</t>
  </si>
  <si>
    <t>环球数码创意文化科技研发项目</t>
  </si>
  <si>
    <r>
      <t>建设广州光学</t>
    </r>
    <r>
      <rPr>
        <sz val="10"/>
        <rFont val="Times New Roman"/>
        <family val="1"/>
      </rPr>
      <t>-</t>
    </r>
    <r>
      <rPr>
        <sz val="10"/>
        <rFont val="仿宋_GB2312"/>
        <family val="3"/>
      </rPr>
      <t>机械量计量检测重点实验室暨公共服务平台。</t>
    </r>
  </si>
  <si>
    <t>（六）文化创意产业（17项）</t>
  </si>
  <si>
    <r>
      <t>计划建设</t>
    </r>
    <r>
      <rPr>
        <sz val="10"/>
        <rFont val="Times New Roman"/>
        <family val="1"/>
      </rPr>
      <t>26</t>
    </r>
    <r>
      <rPr>
        <sz val="10"/>
        <rFont val="仿宋_GB2312"/>
        <family val="3"/>
      </rPr>
      <t>万平方米。</t>
    </r>
  </si>
  <si>
    <t>广东广新盛特金属股份有限公司</t>
  </si>
  <si>
    <t>锂离子电池膜项目</t>
  </si>
  <si>
    <t>佛山塑料集团股份有限公司</t>
  </si>
  <si>
    <t>生物质能源产业化项目</t>
  </si>
  <si>
    <t>清洁燃煤气化系统技术改造项目</t>
  </si>
  <si>
    <t>广东科达机电股份有限公司</t>
  </si>
  <si>
    <t>清洁能源供热系统项目</t>
  </si>
  <si>
    <t>新能源供暖供水系统项目</t>
  </si>
  <si>
    <t>研发制造光伏发电、风力发电、燃料电池发电及多能互补充发电系统建设所需要的电气成套装置。</t>
  </si>
  <si>
    <t>广药集团生物医药项目</t>
  </si>
  <si>
    <t>广药集团现代医药建设项目</t>
  </si>
  <si>
    <t>广州医药集团有限公司</t>
  </si>
  <si>
    <t>2010-2019</t>
  </si>
  <si>
    <t>现代中药制剂及缓控释制剂项目</t>
  </si>
  <si>
    <t>重大传染病分子诊断试剂研发及产业化。</t>
  </si>
  <si>
    <t>再生型医用植入器械国家工程实验室及再生型生物膜高技术产业化示范工程</t>
  </si>
  <si>
    <t>优质特色饮片的规范化生产和过程控制技术应用示范</t>
  </si>
  <si>
    <t>金发科技新材料项目</t>
  </si>
  <si>
    <t>万吨级二氧化碳全降解塑料产业化项目</t>
  </si>
  <si>
    <t>广东东方锆业科技股份有限公司乐昌分公司</t>
  </si>
  <si>
    <t>采用沉淀法制备纳米活性碳酸钙。</t>
  </si>
  <si>
    <t>基于卫星定位的移动位置信息服务平台及终端产业化项目</t>
  </si>
  <si>
    <t>2010-2014</t>
  </si>
  <si>
    <t>2010-2013</t>
  </si>
  <si>
    <t>2009-2012</t>
  </si>
  <si>
    <t>对应智能电网的输配电产业制造基地建设</t>
  </si>
  <si>
    <t>广州市白云电气集团有限公司</t>
  </si>
  <si>
    <r>
      <t>环保节能及能源再生电梯产业化技术改造项目</t>
    </r>
    <r>
      <rPr>
        <sz val="10"/>
        <rFont val="Times New Roman"/>
        <family val="1"/>
      </rPr>
      <t xml:space="preserve"> </t>
    </r>
  </si>
  <si>
    <t>广东菱王电梯有限公司</t>
  </si>
  <si>
    <t>东方电气出海口基地三期</t>
  </si>
  <si>
    <t>东方电气（广州）重型机器有限公司</t>
  </si>
  <si>
    <t>广东金型重工有限公司</t>
  </si>
  <si>
    <t>广东科达机电股份有限公司</t>
  </si>
  <si>
    <r>
      <t>包括</t>
    </r>
    <r>
      <rPr>
        <sz val="10"/>
        <rFont val="Times New Roman"/>
        <family val="1"/>
      </rPr>
      <t>GSK</t>
    </r>
    <r>
      <rPr>
        <sz val="10"/>
        <rFont val="仿宋_GB2312"/>
        <family val="3"/>
      </rPr>
      <t>系列数控产业化基地、广州数控工业机器人等新产品产业化项目、</t>
    </r>
    <r>
      <rPr>
        <sz val="10"/>
        <rFont val="Times New Roman"/>
        <family val="1"/>
      </rPr>
      <t>GSK</t>
    </r>
    <r>
      <rPr>
        <sz val="10"/>
        <rFont val="仿宋_GB2312"/>
        <family val="3"/>
      </rPr>
      <t>中高档数控装置成套技术研发及产业化。</t>
    </r>
  </si>
  <si>
    <r>
      <t>年产</t>
    </r>
    <r>
      <rPr>
        <sz val="10"/>
        <rFont val="Times New Roman"/>
        <family val="1"/>
      </rPr>
      <t>10000</t>
    </r>
    <r>
      <rPr>
        <sz val="10"/>
        <rFont val="仿宋_GB2312"/>
        <family val="3"/>
      </rPr>
      <t>台半喂入联合收割机</t>
    </r>
  </si>
  <si>
    <t>广东科利亚现代农业装备有限公司</t>
  </si>
  <si>
    <t>广东伊之密精密机械有限公司</t>
  </si>
  <si>
    <r>
      <t>年产量达到</t>
    </r>
    <r>
      <rPr>
        <sz val="10"/>
        <rFont val="Times New Roman"/>
        <family val="1"/>
      </rPr>
      <t>5000</t>
    </r>
    <r>
      <rPr>
        <sz val="10"/>
        <rFont val="仿宋_GB2312"/>
        <family val="3"/>
      </rPr>
      <t>台套。</t>
    </r>
  </si>
  <si>
    <t>大型特种中央空调设备技术升级及易地扩建</t>
  </si>
  <si>
    <t>广东申菱空调设备有限公司</t>
  </si>
  <si>
    <t>格兰达电子装备产业园</t>
  </si>
  <si>
    <t>格兰达技术（深圳）有限公司</t>
  </si>
  <si>
    <r>
      <t>半导体集成电路生产所需的高端封装设备，建成后每年产值可达</t>
    </r>
    <r>
      <rPr>
        <sz val="10"/>
        <rFont val="Times New Roman"/>
        <family val="1"/>
      </rPr>
      <t>12.5</t>
    </r>
    <r>
      <rPr>
        <sz val="10"/>
        <rFont val="仿宋_GB2312"/>
        <family val="3"/>
      </rPr>
      <t>亿，税后利润</t>
    </r>
    <r>
      <rPr>
        <sz val="10"/>
        <rFont val="Times New Roman"/>
        <family val="1"/>
      </rPr>
      <t>1.18</t>
    </r>
    <r>
      <rPr>
        <sz val="10"/>
        <rFont val="仿宋_GB2312"/>
        <family val="3"/>
      </rPr>
      <t>亿。</t>
    </r>
  </si>
  <si>
    <t>节能型、安全环保型电线电缆技改项目</t>
  </si>
  <si>
    <t>广东远光电缆实业有限公司</t>
  </si>
  <si>
    <r>
      <t>新增产值</t>
    </r>
    <r>
      <rPr>
        <sz val="10"/>
        <rFont val="Times New Roman"/>
        <family val="1"/>
      </rPr>
      <t>200600</t>
    </r>
    <r>
      <rPr>
        <sz val="10"/>
        <rFont val="仿宋_GB2312"/>
        <family val="3"/>
      </rPr>
      <t>万元，销售收入</t>
    </r>
    <r>
      <rPr>
        <sz val="10"/>
        <rFont val="Times New Roman"/>
        <family val="1"/>
      </rPr>
      <t>25.7</t>
    </r>
    <r>
      <rPr>
        <sz val="10"/>
        <rFont val="仿宋_GB2312"/>
        <family val="3"/>
      </rPr>
      <t>亿元。</t>
    </r>
  </si>
  <si>
    <t>大型高端铸锻件（韶关）生产基地技术改造项目</t>
  </si>
  <si>
    <t>广东省韶铸集团有限公司</t>
  </si>
  <si>
    <t>船用中低速柴油机大型铸锻件生产扩建项目</t>
  </si>
  <si>
    <t>中山市广重铸轧钢有限公司</t>
  </si>
  <si>
    <r>
      <t>一期建成后年产铸锻件</t>
    </r>
    <r>
      <rPr>
        <sz val="10"/>
        <rFont val="Times New Roman"/>
        <family val="1"/>
      </rPr>
      <t>11</t>
    </r>
    <r>
      <rPr>
        <sz val="10"/>
        <rFont val="仿宋_GB2312"/>
        <family val="3"/>
      </rPr>
      <t>万吨，满足中船</t>
    </r>
    <r>
      <rPr>
        <sz val="10"/>
        <rFont val="Times New Roman"/>
        <family val="1"/>
      </rPr>
      <t>300</t>
    </r>
    <r>
      <rPr>
        <sz val="10"/>
        <rFont val="仿宋_GB2312"/>
        <family val="3"/>
      </rPr>
      <t>万匹马力低速柴油机铸、锻件需求。</t>
    </r>
  </si>
  <si>
    <r>
      <t>年产</t>
    </r>
    <r>
      <rPr>
        <sz val="10"/>
        <rFont val="Times New Roman"/>
        <family val="1"/>
      </rPr>
      <t>10</t>
    </r>
    <r>
      <rPr>
        <sz val="10"/>
        <rFont val="仿宋_GB2312"/>
        <family val="3"/>
      </rPr>
      <t>万台互感器</t>
    </r>
  </si>
  <si>
    <t>广东四会互感器厂有限公司</t>
  </si>
  <si>
    <r>
      <t>年产</t>
    </r>
    <r>
      <rPr>
        <sz val="10"/>
        <rFont val="Times New Roman"/>
        <family val="1"/>
      </rPr>
      <t>150</t>
    </r>
    <r>
      <rPr>
        <sz val="10"/>
        <rFont val="仿宋_GB2312"/>
        <family val="3"/>
      </rPr>
      <t>台大型数控龙门式镗铣床</t>
    </r>
  </si>
  <si>
    <t>广东领航数控机床股份有限公司</t>
  </si>
  <si>
    <t>电力用直流和交流一体化不间断电源产能扩大、研发及总部建设项目</t>
  </si>
  <si>
    <t>深圳奥特迅电力设备股份有限公司</t>
  </si>
  <si>
    <t>长园电力技术有限公司</t>
  </si>
  <si>
    <t>广锻大型压力机扩能技术改造</t>
  </si>
  <si>
    <t>广东锻压机床厂有限公司</t>
  </si>
  <si>
    <t>机械装备核心零部件研发生产</t>
  </si>
  <si>
    <t>广州机械科学研究院</t>
  </si>
  <si>
    <t>空港装备科研产业基地</t>
  </si>
  <si>
    <t>深圳中集天达空港设备有限公司</t>
  </si>
  <si>
    <t>高性能水稻联合收割机产业化升级</t>
  </si>
  <si>
    <t>大容量水力发电装备开发及产业化技术改造项目</t>
  </si>
  <si>
    <t>潮州市汇能电机有限公司</t>
  </si>
  <si>
    <t>电力测控仪表技术改造项目</t>
  </si>
  <si>
    <t>河源市雅达电子有限公司</t>
  </si>
  <si>
    <t>广东吉荣空调有限公司</t>
  </si>
  <si>
    <t>大型工程车轮胎及特种轮胎模具扩产</t>
  </si>
  <si>
    <t>广东巨轮模具股份有限公司</t>
  </si>
  <si>
    <r>
      <t>500KV</t>
    </r>
    <r>
      <rPr>
        <sz val="10"/>
        <rFont val="仿宋_GB2312"/>
        <family val="3"/>
      </rPr>
      <t>级超高压节能电力变压器技术改造项目</t>
    </r>
  </si>
  <si>
    <t>广州广高高压电器有限公司</t>
  </si>
  <si>
    <t>建造高端液压油缸制造基地技改项目</t>
  </si>
  <si>
    <t>韶关液压件厂有限公司</t>
  </si>
  <si>
    <r>
      <t>全自动高速节能</t>
    </r>
    <r>
      <rPr>
        <sz val="10"/>
        <rFont val="Times New Roman"/>
        <family val="1"/>
      </rPr>
      <t>PET</t>
    </r>
    <r>
      <rPr>
        <sz val="10"/>
        <rFont val="仿宋_GB2312"/>
        <family val="3"/>
      </rPr>
      <t>瓶饮料包装成套设备的研发及产业化项目</t>
    </r>
  </si>
  <si>
    <t>广州达意隆包装机械股份有限公司</t>
  </si>
  <si>
    <t>大型精密塑料模具结构优化和加工技术开发应用</t>
  </si>
  <si>
    <t>揭阳市大立模具厂有限公司</t>
  </si>
  <si>
    <t>中小功率激光加工装备生产线技术改造</t>
  </si>
  <si>
    <t>东莞市大族粤铭激光科技有限公司</t>
  </si>
  <si>
    <t>中山市松德包装机械股份有限公司</t>
  </si>
  <si>
    <r>
      <t>年产纸包装</t>
    </r>
    <r>
      <rPr>
        <sz val="10"/>
        <rFont val="Times New Roman"/>
        <family val="1"/>
      </rPr>
      <t>21</t>
    </r>
    <r>
      <rPr>
        <sz val="10"/>
        <rFont val="仿宋_GB2312"/>
        <family val="3"/>
      </rPr>
      <t>台（其中折叠纸盒凹印机</t>
    </r>
    <r>
      <rPr>
        <sz val="10"/>
        <rFont val="Times New Roman"/>
        <family val="1"/>
      </rPr>
      <t>12</t>
    </r>
    <r>
      <rPr>
        <sz val="10"/>
        <rFont val="仿宋_GB2312"/>
        <family val="3"/>
      </rPr>
      <t>台，装饰装潢凹印机</t>
    </r>
    <r>
      <rPr>
        <sz val="10"/>
        <rFont val="Times New Roman"/>
        <family val="1"/>
      </rPr>
      <t>9</t>
    </r>
    <r>
      <rPr>
        <sz val="10"/>
        <rFont val="仿宋_GB2312"/>
        <family val="3"/>
      </rPr>
      <t>台），软包机</t>
    </r>
    <r>
      <rPr>
        <sz val="10"/>
        <rFont val="Times New Roman"/>
        <family val="1"/>
      </rPr>
      <t>48</t>
    </r>
    <r>
      <rPr>
        <sz val="10"/>
        <rFont val="仿宋_GB2312"/>
        <family val="3"/>
      </rPr>
      <t>台。</t>
    </r>
  </si>
  <si>
    <t>广东金明塑胶设备有限公司</t>
  </si>
  <si>
    <r>
      <t>横切机组</t>
    </r>
    <r>
      <rPr>
        <sz val="10"/>
        <rFont val="Times New Roman"/>
        <family val="1"/>
      </rPr>
      <t>50</t>
    </r>
    <r>
      <rPr>
        <sz val="10"/>
        <rFont val="仿宋_GB2312"/>
        <family val="3"/>
      </rPr>
      <t>条</t>
    </r>
    <r>
      <rPr>
        <sz val="10"/>
        <rFont val="Times New Roman"/>
        <family val="1"/>
      </rPr>
      <t>/</t>
    </r>
    <r>
      <rPr>
        <sz val="10"/>
        <rFont val="仿宋_GB2312"/>
        <family val="3"/>
      </rPr>
      <t>年；纵剪机组</t>
    </r>
    <r>
      <rPr>
        <sz val="10"/>
        <rFont val="Times New Roman"/>
        <family val="1"/>
      </rPr>
      <t>30</t>
    </r>
    <r>
      <rPr>
        <sz val="10"/>
        <rFont val="仿宋_GB2312"/>
        <family val="3"/>
      </rPr>
      <t>条</t>
    </r>
    <r>
      <rPr>
        <sz val="10"/>
        <rFont val="Times New Roman"/>
        <family val="1"/>
      </rPr>
      <t>/</t>
    </r>
    <r>
      <rPr>
        <sz val="10"/>
        <rFont val="仿宋_GB2312"/>
        <family val="3"/>
      </rPr>
      <t>年；梯形板生产线</t>
    </r>
    <r>
      <rPr>
        <sz val="10"/>
        <rFont val="Times New Roman"/>
        <family val="1"/>
      </rPr>
      <t>10</t>
    </r>
    <r>
      <rPr>
        <sz val="10"/>
        <rFont val="仿宋_GB2312"/>
        <family val="3"/>
      </rPr>
      <t>条</t>
    </r>
    <r>
      <rPr>
        <sz val="10"/>
        <rFont val="Times New Roman"/>
        <family val="1"/>
      </rPr>
      <t>/</t>
    </r>
    <r>
      <rPr>
        <sz val="10"/>
        <rFont val="仿宋_GB2312"/>
        <family val="3"/>
      </rPr>
      <t>年；冷弯成型机组</t>
    </r>
    <r>
      <rPr>
        <sz val="10"/>
        <rFont val="Times New Roman"/>
        <family val="1"/>
      </rPr>
      <t>50</t>
    </r>
    <r>
      <rPr>
        <sz val="10"/>
        <rFont val="仿宋_GB2312"/>
        <family val="3"/>
      </rPr>
      <t>条</t>
    </r>
    <r>
      <rPr>
        <sz val="10"/>
        <rFont val="Times New Roman"/>
        <family val="1"/>
      </rPr>
      <t>/</t>
    </r>
    <r>
      <rPr>
        <sz val="10"/>
        <rFont val="仿宋_GB2312"/>
        <family val="3"/>
      </rPr>
      <t>年；集装箱复合生产线</t>
    </r>
    <r>
      <rPr>
        <sz val="10"/>
        <rFont val="Times New Roman"/>
        <family val="1"/>
      </rPr>
      <t>50</t>
    </r>
    <r>
      <rPr>
        <sz val="10"/>
        <rFont val="仿宋_GB2312"/>
        <family val="3"/>
      </rPr>
      <t>条</t>
    </r>
    <r>
      <rPr>
        <sz val="10"/>
        <rFont val="Times New Roman"/>
        <family val="1"/>
      </rPr>
      <t>/</t>
    </r>
    <r>
      <rPr>
        <sz val="10"/>
        <rFont val="仿宋_GB2312"/>
        <family val="3"/>
      </rPr>
      <t>年；风管自动生产线</t>
    </r>
    <r>
      <rPr>
        <sz val="10"/>
        <rFont val="Times New Roman"/>
        <family val="1"/>
      </rPr>
      <t>200</t>
    </r>
    <r>
      <rPr>
        <sz val="10"/>
        <rFont val="仿宋_GB2312"/>
        <family val="3"/>
      </rPr>
      <t>条</t>
    </r>
    <r>
      <rPr>
        <sz val="10"/>
        <rFont val="Times New Roman"/>
        <family val="1"/>
      </rPr>
      <t>/</t>
    </r>
    <r>
      <rPr>
        <sz val="10"/>
        <rFont val="仿宋_GB2312"/>
        <family val="3"/>
      </rPr>
      <t>年；校平机</t>
    </r>
    <r>
      <rPr>
        <sz val="10"/>
        <rFont val="Times New Roman"/>
        <family val="1"/>
      </rPr>
      <t>50</t>
    </r>
    <r>
      <rPr>
        <sz val="10"/>
        <rFont val="仿宋_GB2312"/>
        <family val="3"/>
      </rPr>
      <t>台</t>
    </r>
    <r>
      <rPr>
        <sz val="10"/>
        <rFont val="Times New Roman"/>
        <family val="1"/>
      </rPr>
      <t>/</t>
    </r>
    <r>
      <rPr>
        <sz val="10"/>
        <rFont val="仿宋_GB2312"/>
        <family val="3"/>
      </rPr>
      <t>年。</t>
    </r>
  </si>
  <si>
    <r>
      <t>年产</t>
    </r>
    <r>
      <rPr>
        <sz val="10"/>
        <rFont val="Times New Roman"/>
        <family val="1"/>
      </rPr>
      <t>30000</t>
    </r>
    <r>
      <rPr>
        <sz val="10"/>
        <rFont val="仿宋_GB2312"/>
        <family val="3"/>
      </rPr>
      <t>台立体卷铁芯项目</t>
    </r>
  </si>
  <si>
    <t>广东海鸿变压器有限公司</t>
  </si>
  <si>
    <t>2009-2010</t>
  </si>
  <si>
    <t>第三代核电站核岛暖通空调系统设备产业化项目</t>
  </si>
  <si>
    <t>南方风机股份有限公司</t>
  </si>
  <si>
    <t>广东超越型高速剑杆织机制造项目</t>
  </si>
  <si>
    <t>广东丰凯机械股份有限公司</t>
  </si>
  <si>
    <t>核电热交换器国产化项目</t>
  </si>
  <si>
    <t>茂名市茂港电力设备厂有限公司</t>
  </si>
  <si>
    <t>分布式发电电气设备与系统集成制造</t>
  </si>
  <si>
    <t>广东易事特电源股份有限公司</t>
  </si>
  <si>
    <t>基于全范围在线仿真综合节能减排的示范</t>
  </si>
  <si>
    <t>广东亚仿科技股份有限公司</t>
  </si>
  <si>
    <t>深圳市景田食品饮料有限公司罗浮百岁山分公司</t>
  </si>
  <si>
    <t>广东省食品进出口集团公司</t>
  </si>
  <si>
    <t>广州食品企业集团有限公司</t>
  </si>
  <si>
    <t>茂名新洲海产有限公司</t>
  </si>
  <si>
    <t>集水产品的研究、养殖、收购、精深加工、冷冻和销售为一体。</t>
  </si>
  <si>
    <t>广东天地壹号饮料有限公司</t>
  </si>
  <si>
    <t>潮州市佳业食品有限公司</t>
  </si>
  <si>
    <t>建设全国各地连锁店，保鲜库、无菌车间，研发创新中心等。</t>
  </si>
  <si>
    <t>广东广粮实业有限公司</t>
  </si>
  <si>
    <t>建立饮料品种完善、设备先进、配套齐全的生产基地。</t>
  </si>
  <si>
    <t>东莞徐记食品有限公司</t>
  </si>
  <si>
    <t>汕尾市五丰水产食品有限公司</t>
  </si>
  <si>
    <t>广州海莎生物科技有限公司</t>
  </si>
  <si>
    <t>药用大豆卵磷脂的技术方案，以大豆磷脂为原料，采用无机膜技术与溶剂萃取相结合技术；酶解大豆磷脂的技术方案。本项目形成了大豆深加工产业链。</t>
  </si>
  <si>
    <t>广东广业清怡食品科技有限公司</t>
  </si>
  <si>
    <t>51</t>
  </si>
  <si>
    <t>广东利泰制药股份有限公司</t>
  </si>
  <si>
    <t>2012-2018</t>
  </si>
  <si>
    <t>52</t>
  </si>
  <si>
    <t>广东康尔美医疗器械有限公司</t>
  </si>
  <si>
    <t>54</t>
  </si>
  <si>
    <t>55</t>
  </si>
  <si>
    <t>深圳市中金岭南有色金属股份有限公司丹霞冶炼厂</t>
  </si>
  <si>
    <t>梅州市恒兴矿业有限公司</t>
  </si>
  <si>
    <t>57</t>
  </si>
  <si>
    <t>广东省广晟矿产资源投资发展有限公司</t>
  </si>
  <si>
    <t>58</t>
  </si>
  <si>
    <t>高效高精度有色型材产业链技术提升及扩能降耗技术改造项目</t>
  </si>
  <si>
    <t>广东精艺金属股份有限公司</t>
  </si>
  <si>
    <t>59</t>
  </si>
  <si>
    <t>肇庆市亚洲金属资源再生有限公司</t>
  </si>
  <si>
    <t>以废五金类拆解企业为依托，建设以废五金类的资源循环利用为核心、污染物集中处置设施相配套的废五金集中拆解利用处置区。</t>
  </si>
  <si>
    <t>60</t>
  </si>
  <si>
    <t>广亚铝业有限公司</t>
  </si>
  <si>
    <t>61</t>
  </si>
  <si>
    <t>深圳万乐药业有限公司</t>
  </si>
  <si>
    <t>重大传染病分子诊断试剂产业化项目</t>
  </si>
  <si>
    <t>中山大学达安基因股份有限公司</t>
  </si>
  <si>
    <t>多程控植入式心脏起搏器的产业化</t>
  </si>
  <si>
    <t>广东省医疗器械研究所</t>
  </si>
  <si>
    <t>广东冠昊生物科技股份有限公司</t>
  </si>
  <si>
    <t>康美药业股份有限公司</t>
  </si>
  <si>
    <t>注射用尤瑞克林及原料药高技术产业化高技术产业化示范工程项目</t>
  </si>
  <si>
    <t>广东天普生化医药股份有限公司</t>
  </si>
  <si>
    <t>松山湖软性光电材料产研中心以及高性能覆铜板项目</t>
  </si>
  <si>
    <t>广东生益科技股份有限公司</t>
  </si>
  <si>
    <r>
      <t>年产</t>
    </r>
    <r>
      <rPr>
        <sz val="10"/>
        <rFont val="Times New Roman"/>
        <family val="1"/>
      </rPr>
      <t>100</t>
    </r>
    <r>
      <rPr>
        <sz val="10"/>
        <rFont val="仿宋_GB2312"/>
        <family val="3"/>
      </rPr>
      <t>万吨先进聚合物及复合材料产业基地建设</t>
    </r>
  </si>
  <si>
    <t>金发科技股份有限公司</t>
  </si>
  <si>
    <t>广州天诚生物降解材料有限公司</t>
  </si>
  <si>
    <t>功能性覆膜用节能环保双向拉伸基膜新材料产业化</t>
  </si>
  <si>
    <t>广东徳冠包装材料有限公司</t>
  </si>
  <si>
    <t>广东奔朗新材料股份有限公司</t>
  </si>
  <si>
    <t>氨基复合材料</t>
  </si>
  <si>
    <t>广东榕泰实业股份有限公司</t>
  </si>
  <si>
    <r>
      <t>1000</t>
    </r>
    <r>
      <rPr>
        <sz val="10"/>
        <rFont val="仿宋_GB2312"/>
        <family val="3"/>
      </rPr>
      <t>吨核级海绵锆项目</t>
    </r>
  </si>
  <si>
    <t>通过技术改造、增加设备，在原有基础上增加产能，采用一酸一碱法生产高纯氯氧化锆和高纯二氧化锆。</t>
  </si>
  <si>
    <t>广东嘉维化工实业有限公司</t>
  </si>
  <si>
    <t>2004-2011</t>
  </si>
  <si>
    <r>
      <t>15</t>
    </r>
    <r>
      <rPr>
        <sz val="10"/>
        <rFont val="仿宋_GB2312"/>
        <family val="3"/>
      </rPr>
      <t>万吨</t>
    </r>
    <r>
      <rPr>
        <sz val="10"/>
        <rFont val="Times New Roman"/>
        <family val="1"/>
      </rPr>
      <t>/</t>
    </r>
    <r>
      <rPr>
        <sz val="10"/>
        <rFont val="仿宋_GB2312"/>
        <family val="3"/>
      </rPr>
      <t>年纳米活性碳酸钙生产线</t>
    </r>
  </si>
  <si>
    <t>合成云母产业化基地</t>
  </si>
  <si>
    <t>基于下一代网络技术的新型电子集成产品的研发与产业化</t>
  </si>
  <si>
    <t>惠州市德赛集团有限公司</t>
  </si>
  <si>
    <t>汽车电子信息仪表与智能安全控制集成系统产业化</t>
  </si>
  <si>
    <t>高清数字视听和汽车电子研发及产业化</t>
  </si>
  <si>
    <t>惠州市华阳集团有限公司</t>
  </si>
  <si>
    <t>汕尾市雅芝科技有限公司</t>
  </si>
  <si>
    <r>
      <t>TFT-LCD</t>
    </r>
    <r>
      <rPr>
        <sz val="10"/>
        <rFont val="仿宋_GB2312"/>
        <family val="3"/>
      </rPr>
      <t>用偏光片项目</t>
    </r>
  </si>
  <si>
    <t>深圳市盛波光电科技有限公司</t>
  </si>
  <si>
    <t>液晶电视模组－整机一体化项目</t>
  </si>
  <si>
    <t>互联网多媒体机顶盒研发及产业化</t>
  </si>
  <si>
    <r>
      <t>一期增资扩建</t>
    </r>
    <r>
      <rPr>
        <sz val="10"/>
        <rFont val="Times New Roman"/>
        <family val="1"/>
      </rPr>
      <t>6</t>
    </r>
    <r>
      <rPr>
        <sz val="10"/>
        <rFont val="仿宋_GB2312"/>
        <family val="3"/>
      </rPr>
      <t>英寸集成电路芯片生产线项目</t>
    </r>
  </si>
  <si>
    <t>深圳方正微电子有限公司</t>
  </si>
  <si>
    <r>
      <t>OLED</t>
    </r>
    <r>
      <rPr>
        <sz val="10"/>
        <rFont val="仿宋_GB2312"/>
        <family val="3"/>
      </rPr>
      <t>显示屏示范生产线</t>
    </r>
  </si>
  <si>
    <t>东莞宏威数码机械有限公司</t>
  </si>
  <si>
    <t>具备地面数字电视接收功能的一体机板卡研发及产业化</t>
  </si>
  <si>
    <t>广东九联科技股份有限公司</t>
  </si>
  <si>
    <t>软磁铁氧体材料生产技术改造项目</t>
  </si>
  <si>
    <t>广东风华高新科技股份有限公司</t>
  </si>
  <si>
    <t>新型片式电子元器件生产技术改造项目</t>
  </si>
  <si>
    <r>
      <t>新型片式电容器从年产能</t>
    </r>
    <r>
      <rPr>
        <sz val="10"/>
        <rFont val="Times New Roman"/>
        <family val="1"/>
      </rPr>
      <t>800</t>
    </r>
    <r>
      <rPr>
        <sz val="10"/>
        <rFont val="仿宋_GB2312"/>
        <family val="3"/>
      </rPr>
      <t>亿只扩至</t>
    </r>
    <r>
      <rPr>
        <sz val="10"/>
        <rFont val="Times New Roman"/>
        <family val="1"/>
      </rPr>
      <t>1100</t>
    </r>
    <r>
      <rPr>
        <sz val="10"/>
        <rFont val="仿宋_GB2312"/>
        <family val="3"/>
      </rPr>
      <t>亿只，新型片式电阻器从年产能</t>
    </r>
    <r>
      <rPr>
        <sz val="10"/>
        <rFont val="Times New Roman"/>
        <family val="1"/>
      </rPr>
      <t>700</t>
    </r>
    <r>
      <rPr>
        <sz val="10"/>
        <rFont val="仿宋_GB2312"/>
        <family val="3"/>
      </rPr>
      <t>亿只扩至</t>
    </r>
    <r>
      <rPr>
        <sz val="10"/>
        <rFont val="Times New Roman"/>
        <family val="1"/>
      </rPr>
      <t>1000</t>
    </r>
    <r>
      <rPr>
        <sz val="10"/>
        <rFont val="仿宋_GB2312"/>
        <family val="3"/>
      </rPr>
      <t>亿只。</t>
    </r>
  </si>
  <si>
    <r>
      <t>低温多晶硅</t>
    </r>
    <r>
      <rPr>
        <sz val="10"/>
        <rFont val="Times New Roman"/>
        <family val="1"/>
      </rPr>
      <t>TFT AMOLED</t>
    </r>
    <r>
      <rPr>
        <sz val="10"/>
        <rFont val="仿宋_GB2312"/>
        <family val="3"/>
      </rPr>
      <t>显示屏项目（第一期）</t>
    </r>
  </si>
  <si>
    <t>广东中显科技有限公司</t>
  </si>
  <si>
    <r>
      <t>片式电子元器件用陶瓷封装基座</t>
    </r>
    <r>
      <rPr>
        <sz val="10"/>
        <rFont val="Times New Roman"/>
        <family val="1"/>
      </rPr>
      <t>(</t>
    </r>
    <r>
      <rPr>
        <sz val="10"/>
        <rFont val="仿宋_GB2312"/>
        <family val="3"/>
      </rPr>
      <t>产品简称</t>
    </r>
    <r>
      <rPr>
        <sz val="10"/>
        <rFont val="Times New Roman"/>
        <family val="1"/>
      </rPr>
      <t>PKG)</t>
    </r>
  </si>
  <si>
    <r>
      <t>潮州三环</t>
    </r>
    <r>
      <rPr>
        <sz val="10"/>
        <rFont val="Times New Roman"/>
        <family val="1"/>
      </rPr>
      <t>(</t>
    </r>
    <r>
      <rPr>
        <sz val="10"/>
        <rFont val="仿宋_GB2312"/>
        <family val="3"/>
      </rPr>
      <t>集团</t>
    </r>
    <r>
      <rPr>
        <sz val="10"/>
        <rFont val="Times New Roman"/>
        <family val="1"/>
      </rPr>
      <t>)</t>
    </r>
    <r>
      <rPr>
        <sz val="10"/>
        <rFont val="仿宋_GB2312"/>
        <family val="3"/>
      </rPr>
      <t>股份有限公司</t>
    </r>
  </si>
  <si>
    <t>自制专用生产设备及引进国外先进检测仪器、国内购进专用机械，生产片式电子元器件用陶瓷封装基座。</t>
  </si>
  <si>
    <r>
      <t>3G</t>
    </r>
    <r>
      <rPr>
        <sz val="10"/>
        <rFont val="仿宋_GB2312"/>
        <family val="3"/>
      </rPr>
      <t>无线通信微波功率放大器</t>
    </r>
    <r>
      <rPr>
        <sz val="10"/>
        <rFont val="Times New Roman"/>
        <family val="1"/>
      </rPr>
      <t>RFIC</t>
    </r>
    <r>
      <rPr>
        <sz val="10"/>
        <rFont val="仿宋_GB2312"/>
        <family val="3"/>
      </rPr>
      <t>芯片封装测试生产项目</t>
    </r>
  </si>
  <si>
    <t>深圳市高昇移动技术有限公司</t>
  </si>
  <si>
    <t>2009-2015</t>
  </si>
  <si>
    <t>固体废弃物综合利用设备产业化基地</t>
  </si>
  <si>
    <t>广州广日集团有限公司</t>
  </si>
  <si>
    <t>广电中心项目</t>
  </si>
  <si>
    <r>
      <t>基于物联网技术的</t>
    </r>
    <r>
      <rPr>
        <sz val="10"/>
        <rFont val="Times New Roman"/>
        <family val="1"/>
      </rPr>
      <t>ATM</t>
    </r>
    <r>
      <rPr>
        <sz val="10"/>
        <rFont val="仿宋_GB2312"/>
        <family val="3"/>
      </rPr>
      <t>现金清分、清机及运保系统建设</t>
    </r>
  </si>
  <si>
    <t>广州广电运通金融电子股份有限公司</t>
  </si>
  <si>
    <t>卫星导航、无线通信产品技术升级改造项目</t>
  </si>
  <si>
    <t>广州海格通信集团股份有限公司</t>
  </si>
  <si>
    <t>广州杰赛科技股份有限公司</t>
  </si>
  <si>
    <t>基于通信网络的多媒体信息发布系统</t>
  </si>
  <si>
    <t>移动通信数字射频拉远系统产业化技术改造</t>
  </si>
  <si>
    <t>京信通信技术（广州）有限公司</t>
  </si>
  <si>
    <t>精密多层、刚挠印刷电路板及表面贴装扩产项目</t>
  </si>
  <si>
    <t>珠海元盛电子科技股份有限公司</t>
  </si>
  <si>
    <r>
      <t>射频</t>
    </r>
    <r>
      <rPr>
        <sz val="10"/>
        <rFont val="Times New Roman"/>
        <family val="1"/>
      </rPr>
      <t>SIM</t>
    </r>
    <r>
      <rPr>
        <sz val="10"/>
        <rFont val="仿宋_GB2312"/>
        <family val="3"/>
      </rPr>
      <t>（</t>
    </r>
    <r>
      <rPr>
        <sz val="10"/>
        <rFont val="Times New Roman"/>
        <family val="1"/>
      </rPr>
      <t>RFSIM</t>
    </r>
    <r>
      <rPr>
        <sz val="10"/>
        <rFont val="仿宋_GB2312"/>
        <family val="3"/>
      </rPr>
      <t>）产品研发及产业化</t>
    </r>
  </si>
  <si>
    <t>东信和平智能卡股份有限公司</t>
  </si>
  <si>
    <t>高清数字多媒体播放器系列芯片</t>
  </si>
  <si>
    <t>炬力集成电路设计有限公司</t>
  </si>
  <si>
    <t>2011-2013</t>
  </si>
  <si>
    <t>广州智光电气股份有限公司</t>
  </si>
  <si>
    <t>深圳市瑞丰光电子股份有限公司</t>
  </si>
  <si>
    <t>广东顺祥节能照明科技有限公司</t>
  </si>
  <si>
    <r>
      <t>LED</t>
    </r>
    <r>
      <rPr>
        <sz val="10"/>
        <rFont val="仿宋_GB2312"/>
        <family val="3"/>
      </rPr>
      <t>外延芯片产业化</t>
    </r>
  </si>
  <si>
    <t>东莞市福地电子材料有限公司</t>
  </si>
  <si>
    <t>旭瑞光电股份有限公司</t>
  </si>
  <si>
    <t>广州市鸿利光电股份有限公司</t>
  </si>
  <si>
    <r>
      <t>超大功率高亮度</t>
    </r>
    <r>
      <rPr>
        <sz val="10"/>
        <rFont val="Times New Roman"/>
        <family val="1"/>
      </rPr>
      <t>LED</t>
    </r>
    <r>
      <rPr>
        <sz val="10"/>
        <rFont val="仿宋_GB2312"/>
        <family val="3"/>
      </rPr>
      <t>外延、芯片和模组光源产业化项目</t>
    </r>
  </si>
  <si>
    <t>晶科电子（广州）有限公司</t>
  </si>
  <si>
    <r>
      <t>LED</t>
    </r>
    <r>
      <rPr>
        <sz val="10"/>
        <rFont val="仿宋_GB2312"/>
        <family val="3"/>
      </rPr>
      <t>显示与照明产品研发生产和总部基地</t>
    </r>
  </si>
  <si>
    <t>深圳市洲明科技股份有限公司</t>
  </si>
  <si>
    <r>
      <t>大功率、高亮度</t>
    </r>
    <r>
      <rPr>
        <sz val="10"/>
        <rFont val="Times New Roman"/>
        <family val="1"/>
      </rPr>
      <t>LED</t>
    </r>
    <r>
      <rPr>
        <sz val="10"/>
        <rFont val="仿宋_GB2312"/>
        <family val="3"/>
      </rPr>
      <t>照明用芯片产业化示范工程</t>
    </r>
  </si>
  <si>
    <t>鹤山丽得电子实业有限公司</t>
  </si>
  <si>
    <r>
      <t>年产钽金属（电子级超高比电容钽粉及钽铌加工材）</t>
    </r>
    <r>
      <rPr>
        <sz val="10"/>
        <rFont val="Times New Roman"/>
        <family val="1"/>
      </rPr>
      <t>460</t>
    </r>
    <r>
      <rPr>
        <sz val="10"/>
        <rFont val="仿宋_GB2312"/>
        <family val="3"/>
      </rPr>
      <t>吨项目</t>
    </r>
  </si>
  <si>
    <t>肇庆多罗山蓝宝石稀有金属有限公司</t>
  </si>
  <si>
    <t>东莞市中镓半导体科技有限公司</t>
  </si>
  <si>
    <r>
      <t>高光效、低热阻、功率型</t>
    </r>
    <r>
      <rPr>
        <sz val="10"/>
        <rFont val="Times New Roman"/>
        <family val="1"/>
      </rPr>
      <t>LED</t>
    </r>
    <r>
      <rPr>
        <sz val="10"/>
        <rFont val="仿宋_GB2312"/>
        <family val="3"/>
      </rPr>
      <t>芯片</t>
    </r>
    <r>
      <rPr>
        <sz val="10"/>
        <rFont val="Times New Roman"/>
        <family val="1"/>
      </rPr>
      <t>SI</t>
    </r>
    <r>
      <rPr>
        <sz val="10"/>
        <rFont val="仿宋_GB2312"/>
        <family val="3"/>
      </rPr>
      <t>基板封装关键技术开发及产业化</t>
    </r>
  </si>
  <si>
    <t>深圳市深华龙科技实业有限公司（韶关分公司）</t>
  </si>
  <si>
    <r>
      <t>基于</t>
    </r>
    <r>
      <rPr>
        <sz val="10"/>
        <rFont val="Times New Roman"/>
        <family val="1"/>
      </rPr>
      <t>PCB</t>
    </r>
    <r>
      <rPr>
        <sz val="10"/>
        <rFont val="仿宋_GB2312"/>
        <family val="3"/>
      </rPr>
      <t>的大功率</t>
    </r>
    <r>
      <rPr>
        <sz val="10"/>
        <rFont val="Times New Roman"/>
        <family val="1"/>
      </rPr>
      <t>LED</t>
    </r>
    <r>
      <rPr>
        <sz val="10"/>
        <rFont val="仿宋_GB2312"/>
        <family val="3"/>
      </rPr>
      <t>技术改造</t>
    </r>
  </si>
  <si>
    <t>佛山市国星光电股份有限公司</t>
  </si>
  <si>
    <t>铁动力锂离子电池项目</t>
  </si>
  <si>
    <t>电池储能单元系统</t>
  </si>
  <si>
    <t>惠州比亚迪实业有限公司</t>
  </si>
  <si>
    <t>电动客车系列产品产业化工厂技术升级</t>
  </si>
  <si>
    <t>高性能磷酸铁锂动力电池和高效钛酸锂储能电池</t>
  </si>
  <si>
    <t>珠海银通新能源有限公司</t>
  </si>
  <si>
    <t>深圳市五洲龙汽车有限公司</t>
  </si>
  <si>
    <t>53</t>
  </si>
  <si>
    <t>66</t>
  </si>
  <si>
    <t>71</t>
  </si>
  <si>
    <t>74</t>
  </si>
  <si>
    <t>101</t>
  </si>
  <si>
    <t>广东省现代产业500强项目表</t>
  </si>
  <si>
    <t>序号</t>
  </si>
  <si>
    <t>项目名称</t>
  </si>
  <si>
    <t>建设单位</t>
  </si>
  <si>
    <t>建设内容及规模</t>
  </si>
  <si>
    <t>建设起止年限</t>
  </si>
  <si>
    <t>总投资（亿元）</t>
  </si>
  <si>
    <t>一、战略性新兴产业项目（103项）</t>
  </si>
  <si>
    <t>（一）高端新型电子信息项目（30项）</t>
  </si>
  <si>
    <t>广东省合资养老保险公司（筹建）</t>
  </si>
  <si>
    <t>构建我省以基本养老保险、个人商业养老保险以及企业年金三大支柱组成的综合养老保险体系。</t>
  </si>
  <si>
    <t>小榄村镇银行金融服务平台</t>
  </si>
  <si>
    <t>中山小榄村镇银行股份有限公司</t>
  </si>
  <si>
    <t>区域中小企业产权交易市场</t>
  </si>
  <si>
    <t>广东省股权托管中心</t>
  </si>
  <si>
    <t>广东环境权益交易所和南方国际版权交易所</t>
  </si>
  <si>
    <t>金融后台服务数据与灾备服务中心</t>
  </si>
  <si>
    <t>广州银行电子结算中心</t>
  </si>
  <si>
    <t>金融数据托管中心，为广东乃至全国的银行业金融机构和其他有需要的机构，提供高标准的机房、网络和计算机信息系统的托管服务。</t>
  </si>
  <si>
    <t>华南国际采购与区域物流配送中心</t>
  </si>
  <si>
    <t>和谐物流建设（佛山）有限公司</t>
  </si>
  <si>
    <r>
      <t>建筑面积</t>
    </r>
    <r>
      <rPr>
        <sz val="10"/>
        <rFont val="Times New Roman"/>
        <family val="1"/>
      </rPr>
      <t>500</t>
    </r>
    <r>
      <rPr>
        <sz val="10"/>
        <rFont val="仿宋_GB2312"/>
        <family val="3"/>
      </rPr>
      <t>万㎡。建设永不落幕的世界贸易平台、电子商务平台、金融交易结算平台、现代物流平台，总交易席位３万席。</t>
    </r>
  </si>
  <si>
    <t>宝供物流企业集团有限公司</t>
  </si>
  <si>
    <t>2009-2019</t>
  </si>
  <si>
    <t>国通物流城项目</t>
  </si>
  <si>
    <t>现代农资物流配送网络体系（第一期）</t>
  </si>
  <si>
    <t>广东天禾农资股份有限公司</t>
  </si>
  <si>
    <r>
      <t>主要建设广州、清远、湛江</t>
    </r>
    <r>
      <rPr>
        <sz val="10"/>
        <rFont val="Times New Roman"/>
        <family val="1"/>
      </rPr>
      <t>3</t>
    </r>
    <r>
      <rPr>
        <sz val="10"/>
        <rFont val="仿宋_GB2312"/>
        <family val="3"/>
      </rPr>
      <t>个一级现代农资物流集配中心</t>
    </r>
    <r>
      <rPr>
        <sz val="10"/>
        <rFont val="Times New Roman"/>
        <family val="1"/>
      </rPr>
      <t>,</t>
    </r>
    <r>
      <rPr>
        <sz val="10"/>
        <rFont val="仿宋_GB2312"/>
        <family val="3"/>
      </rPr>
      <t>肇庆、茂名、惠州等</t>
    </r>
    <r>
      <rPr>
        <sz val="10"/>
        <rFont val="Times New Roman"/>
        <family val="1"/>
      </rPr>
      <t>30</t>
    </r>
    <r>
      <rPr>
        <sz val="10"/>
        <rFont val="仿宋_GB2312"/>
        <family val="3"/>
      </rPr>
      <t>个二级农资区域配送中心，以及信息系统等配套设施。</t>
    </r>
    <r>
      <rPr>
        <sz val="10"/>
        <rFont val="Times New Roman"/>
        <family val="1"/>
      </rPr>
      <t xml:space="preserve">                                                                                                                               </t>
    </r>
  </si>
  <si>
    <t>中山保税物流中心</t>
  </si>
  <si>
    <t>中山保税物流中心有限公司</t>
  </si>
  <si>
    <t>欧浦电子商务与物流建设项目</t>
  </si>
  <si>
    <t>广东欧浦钢铁物流股份有限公司</t>
  </si>
  <si>
    <t>华大南海物流配送中心</t>
  </si>
  <si>
    <r>
      <t xml:space="preserve"> </t>
    </r>
    <r>
      <rPr>
        <sz val="10"/>
        <rFont val="仿宋_GB2312"/>
        <family val="3"/>
      </rPr>
      <t>广东省华大物流总公司</t>
    </r>
  </si>
  <si>
    <t>南方物流公共信息平台</t>
  </si>
  <si>
    <r>
      <t>数字广东研究院</t>
    </r>
    <r>
      <rPr>
        <sz val="10"/>
        <rFont val="Times New Roman"/>
        <family val="1"/>
      </rPr>
      <t>\</t>
    </r>
    <r>
      <rPr>
        <sz val="10"/>
        <rFont val="仿宋_GB2312"/>
        <family val="3"/>
      </rPr>
      <t>省信息中心</t>
    </r>
  </si>
  <si>
    <t>广东省储备粮管理总公司</t>
  </si>
  <si>
    <t>惠州金泽集团有限公司</t>
  </si>
  <si>
    <t>南方物联网示范工程</t>
  </si>
  <si>
    <t>广东省物流行业协会</t>
  </si>
  <si>
    <t>天运南沙多功能国际物流中心</t>
  </si>
  <si>
    <t>广州市嘉诚国际物流有限公司</t>
  </si>
  <si>
    <t>环宇石化物流项目</t>
  </si>
  <si>
    <t>茂名市环宇实业发展有限公司</t>
  </si>
  <si>
    <t>大亚湾华瀛石油化工有限公司</t>
  </si>
  <si>
    <t>建设度假酒店、游艇俱乐部、游艇会展商务中心、意大利风情小镇。</t>
  </si>
  <si>
    <t>大丹霞景区开发建设项目</t>
  </si>
  <si>
    <t>2010-2015</t>
  </si>
  <si>
    <t>2008-2012</t>
  </si>
  <si>
    <t>2007-2015</t>
  </si>
  <si>
    <t>2009-2012</t>
  </si>
  <si>
    <t>2008-2015</t>
  </si>
  <si>
    <t>2009-2011</t>
  </si>
  <si>
    <t>2009-2013</t>
  </si>
  <si>
    <t>2008-2015</t>
  </si>
  <si>
    <t>2007-2011</t>
  </si>
  <si>
    <t>2011-2015</t>
  </si>
  <si>
    <t>2009-2017</t>
  </si>
  <si>
    <t>2009-2015</t>
  </si>
  <si>
    <t>2009-2018</t>
  </si>
  <si>
    <t>2009-2014</t>
  </si>
  <si>
    <t>2009-2010</t>
  </si>
  <si>
    <t>2010-2011</t>
  </si>
  <si>
    <t>2010-2011</t>
  </si>
  <si>
    <t>2009-2016</t>
  </si>
  <si>
    <r>
      <t>2010-2013</t>
    </r>
  </si>
  <si>
    <t>2009-1013</t>
  </si>
  <si>
    <t>2010-2016</t>
  </si>
  <si>
    <t>2008-2010</t>
  </si>
  <si>
    <t>2009-2010</t>
  </si>
  <si>
    <t>2007-2012</t>
  </si>
  <si>
    <t>2011-2013</t>
  </si>
  <si>
    <t>2008-2011</t>
  </si>
  <si>
    <t>2010-2015</t>
  </si>
  <si>
    <t xml:space="preserve">2009-2015 </t>
  </si>
  <si>
    <t>韶关市丹霞山风景名胜区</t>
  </si>
  <si>
    <t>潮州市文化名城旅游接待中心</t>
  </si>
  <si>
    <t>潮州市新大新工业城有限公司</t>
  </si>
  <si>
    <t>南岭国家森林公园旅游综合开发项目</t>
  </si>
  <si>
    <t>广东东阳光南岭风景区管理有限公司</t>
  </si>
  <si>
    <t>进行森林生态旅游项目开发、经营及管理。</t>
  </si>
  <si>
    <t>保利海陵岛十里银滩西区项目</t>
  </si>
  <si>
    <r>
      <t>年产</t>
    </r>
    <r>
      <rPr>
        <sz val="10"/>
        <rFont val="Times New Roman"/>
        <family val="1"/>
      </rPr>
      <t>30000</t>
    </r>
    <r>
      <rPr>
        <sz val="10"/>
        <rFont val="仿宋_GB2312"/>
        <family val="3"/>
      </rPr>
      <t>台立体卷铁芯。</t>
    </r>
  </si>
  <si>
    <t>下一代移动通信射频前端模块研发及产业化</t>
  </si>
  <si>
    <t>广东通宇通讯设备有限公司</t>
  </si>
  <si>
    <t>广东万和新电气股份有限公司</t>
  </si>
  <si>
    <t>广东威博电器有限公司</t>
  </si>
  <si>
    <t>智能型并网逆变电源项目</t>
  </si>
  <si>
    <t>惠州三华工业有限公司</t>
  </si>
  <si>
    <r>
      <t>扩建年产</t>
    </r>
    <r>
      <rPr>
        <sz val="10"/>
        <rFont val="Times New Roman"/>
        <family val="1"/>
      </rPr>
      <t>400</t>
    </r>
    <r>
      <rPr>
        <sz val="10"/>
        <rFont val="仿宋_GB2312"/>
        <family val="3"/>
      </rPr>
      <t>万条载重子午线轮胎首期</t>
    </r>
    <r>
      <rPr>
        <sz val="10"/>
        <rFont val="Times New Roman"/>
        <family val="1"/>
      </rPr>
      <t>200</t>
    </r>
    <r>
      <rPr>
        <sz val="10"/>
        <rFont val="仿宋_GB2312"/>
        <family val="3"/>
      </rPr>
      <t>万条项目</t>
    </r>
  </si>
  <si>
    <r>
      <t>广州丰力橡胶轮胎有限公司</t>
    </r>
    <r>
      <rPr>
        <sz val="10"/>
        <rFont val="Times New Roman"/>
        <family val="1"/>
      </rPr>
      <t>/</t>
    </r>
    <r>
      <rPr>
        <sz val="10"/>
        <rFont val="仿宋_GB2312"/>
        <family val="3"/>
      </rPr>
      <t>广州市华南橡胶轮胎有限公司</t>
    </r>
  </si>
  <si>
    <r>
      <t>二期工程</t>
    </r>
    <r>
      <rPr>
        <sz val="10"/>
        <rFont val="Times New Roman"/>
        <family val="1"/>
      </rPr>
      <t>120</t>
    </r>
    <r>
      <rPr>
        <sz val="10"/>
        <rFont val="仿宋_GB2312"/>
        <family val="3"/>
      </rPr>
      <t>万吨</t>
    </r>
    <r>
      <rPr>
        <sz val="10"/>
        <rFont val="Times New Roman"/>
        <family val="1"/>
      </rPr>
      <t>/</t>
    </r>
    <r>
      <rPr>
        <sz val="10"/>
        <rFont val="仿宋_GB2312"/>
        <family val="3"/>
      </rPr>
      <t>年二甲醚项目</t>
    </r>
  </si>
  <si>
    <t>久泰能源（广州）有限公司</t>
  </si>
  <si>
    <t>溶液丁苯橡胶扩建项目</t>
  </si>
  <si>
    <t>惠州李长荣橡胶有限公司</t>
  </si>
  <si>
    <t>惠州市彩虹精细化工有限公司</t>
  </si>
  <si>
    <t>霸王中草药日化产品产业园（霸王国际工业城）</t>
  </si>
  <si>
    <t>霸王（广州）有限公司</t>
  </si>
  <si>
    <t>白云化工新材料基地</t>
  </si>
  <si>
    <t>广州市白云化工实业有限公司</t>
  </si>
  <si>
    <t>浪奇公司南沙日化生产基地项目</t>
  </si>
  <si>
    <t>中国移动南方研发基地三期项目</t>
  </si>
  <si>
    <t>中国移动通信集团广东有限公司</t>
  </si>
  <si>
    <t>2010-2012</t>
  </si>
  <si>
    <r>
      <t>建设规模</t>
    </r>
    <r>
      <rPr>
        <sz val="10"/>
        <rFont val="Times New Roman"/>
        <family val="1"/>
      </rPr>
      <t>12.7</t>
    </r>
    <r>
      <rPr>
        <sz val="10"/>
        <rFont val="仿宋_GB2312"/>
        <family val="3"/>
      </rPr>
      <t>万平方米，新增约</t>
    </r>
    <r>
      <rPr>
        <sz val="10"/>
        <rFont val="Times New Roman"/>
        <family val="1"/>
      </rPr>
      <t>4600</t>
    </r>
    <r>
      <rPr>
        <sz val="10"/>
        <rFont val="仿宋_GB2312"/>
        <family val="3"/>
      </rPr>
      <t>名研发人员，研发应用于电信基础网络、业务与软件、专业服务和终端四大领域的产品和解决方案。</t>
    </r>
  </si>
  <si>
    <t>中兴通讯高端新型电子信息项目</t>
  </si>
  <si>
    <t>中兴通讯股份有限公司</t>
  </si>
  <si>
    <t>长飞惠州手机项目（一期）</t>
  </si>
  <si>
    <r>
      <t>年产手机整机</t>
    </r>
    <r>
      <rPr>
        <sz val="10"/>
        <rFont val="Times New Roman"/>
        <family val="1"/>
      </rPr>
      <t>2000</t>
    </r>
    <r>
      <rPr>
        <sz val="10"/>
        <rFont val="仿宋_GB2312"/>
        <family val="3"/>
      </rPr>
      <t>万部及配件</t>
    </r>
    <r>
      <rPr>
        <sz val="10"/>
        <rFont val="Times New Roman"/>
        <family val="1"/>
      </rPr>
      <t>2000</t>
    </r>
    <r>
      <rPr>
        <sz val="10"/>
        <rFont val="仿宋_GB2312"/>
        <family val="3"/>
      </rPr>
      <t>万套。</t>
    </r>
  </si>
  <si>
    <r>
      <t>TCL</t>
    </r>
    <r>
      <rPr>
        <sz val="10"/>
        <rFont val="仿宋_GB2312"/>
        <family val="3"/>
      </rPr>
      <t>集团高端新型电子信息项目</t>
    </r>
  </si>
  <si>
    <t>高清晰液晶电视模组一体化制造项目</t>
  </si>
  <si>
    <t>液晶电视产业升级技术创新及生产改造项目</t>
  </si>
  <si>
    <t>德赛集团高端新型电子信息项目</t>
  </si>
  <si>
    <t>形成以高精密部件、高清数字视盘机关键件、汽车影音卫星导航、车载安全、车辆信息服务平台等为主的世界级视听和汽车电子研发及产业化基地。</t>
  </si>
  <si>
    <t>创维集团高端新型电子信息项目</t>
  </si>
  <si>
    <t>创维平面显示科技（深圳）有限公司</t>
  </si>
  <si>
    <r>
      <t>深圳创维－</t>
    </r>
    <r>
      <rPr>
        <sz val="10"/>
        <rFont val="Times New Roman"/>
        <family val="1"/>
      </rPr>
      <t>RGB</t>
    </r>
    <r>
      <rPr>
        <sz val="10"/>
        <rFont val="仿宋_GB2312"/>
        <family val="3"/>
      </rPr>
      <t>电子有限公司</t>
    </r>
  </si>
  <si>
    <t>深圳创维数字技术股份有限公司</t>
  </si>
  <si>
    <t>阿里巴巴国际运营总部和商业云计算研发中心建设项目</t>
  </si>
  <si>
    <t>阿里巴巴集团公司</t>
  </si>
  <si>
    <r>
      <t>利用现有厂房，引进重点关键设备和配套国产设备，建设</t>
    </r>
    <r>
      <rPr>
        <sz val="10"/>
        <rFont val="Times New Roman"/>
        <family val="1"/>
      </rPr>
      <t>SOFC</t>
    </r>
    <r>
      <rPr>
        <sz val="10"/>
        <rFont val="仿宋_GB2312"/>
        <family val="3"/>
      </rPr>
      <t>核心部件</t>
    </r>
    <r>
      <rPr>
        <sz val="10"/>
        <rFont val="Times New Roman"/>
        <family val="1"/>
      </rPr>
      <t>(</t>
    </r>
    <r>
      <rPr>
        <sz val="10"/>
        <rFont val="仿宋_GB2312"/>
        <family val="3"/>
      </rPr>
      <t>简称陶瓷隔膜片</t>
    </r>
    <r>
      <rPr>
        <sz val="10"/>
        <rFont val="Times New Roman"/>
        <family val="1"/>
      </rPr>
      <t>)</t>
    </r>
    <r>
      <rPr>
        <sz val="10"/>
        <rFont val="仿宋_GB2312"/>
        <family val="3"/>
      </rPr>
      <t>生产线。</t>
    </r>
  </si>
  <si>
    <t>广州无线电集团有限公司</t>
  </si>
  <si>
    <r>
      <t>建立基于物联网技术的</t>
    </r>
    <r>
      <rPr>
        <sz val="10"/>
        <rFont val="Times New Roman"/>
        <family val="1"/>
      </rPr>
      <t>ATM</t>
    </r>
    <r>
      <rPr>
        <sz val="10"/>
        <rFont val="仿宋_GB2312"/>
        <family val="3"/>
      </rPr>
      <t>现金清分、清机及运保系统。</t>
    </r>
  </si>
  <si>
    <t>通信网络规划设计优化与运营支撑平台</t>
  </si>
  <si>
    <t>提供从网络建设到运营的规划、设计、优化、运营管理咨询与软件开发业务。</t>
  </si>
  <si>
    <r>
      <t>形成年新增</t>
    </r>
    <r>
      <rPr>
        <sz val="10"/>
        <rFont val="Times New Roman"/>
        <family val="1"/>
      </rPr>
      <t>3</t>
    </r>
    <r>
      <rPr>
        <sz val="10"/>
        <rFont val="仿宋_GB2312"/>
        <family val="3"/>
      </rPr>
      <t>万套</t>
    </r>
    <r>
      <rPr>
        <sz val="10"/>
        <rFont val="Times New Roman"/>
        <family val="1"/>
      </rPr>
      <t>GSM-RRU/TD-RRU/WCDMA-RRU</t>
    </r>
    <r>
      <rPr>
        <sz val="10"/>
        <rFont val="仿宋_GB2312"/>
        <family val="3"/>
      </rPr>
      <t>的生产能力。</t>
    </r>
  </si>
  <si>
    <r>
      <t>年产射频</t>
    </r>
    <r>
      <rPr>
        <sz val="10"/>
        <rFont val="Times New Roman"/>
        <family val="1"/>
      </rPr>
      <t>sim</t>
    </r>
    <r>
      <rPr>
        <sz val="10"/>
        <rFont val="仿宋_GB2312"/>
        <family val="3"/>
      </rPr>
      <t>卡产品</t>
    </r>
    <r>
      <rPr>
        <sz val="10"/>
        <rFont val="Times New Roman"/>
        <family val="1"/>
      </rPr>
      <t>1020</t>
    </r>
    <r>
      <rPr>
        <sz val="10"/>
        <rFont val="仿宋_GB2312"/>
        <family val="3"/>
      </rPr>
      <t>万片。</t>
    </r>
  </si>
  <si>
    <t>能耗企业电气节能关键产品研制及产业化项目</t>
  </si>
  <si>
    <r>
      <t>LED</t>
    </r>
    <r>
      <rPr>
        <sz val="10"/>
        <rFont val="仿宋_GB2312"/>
        <family val="3"/>
      </rPr>
      <t>灯、太阳能及风能路灯项目</t>
    </r>
  </si>
  <si>
    <t>佛山市托维环境亮化工程有限公司</t>
  </si>
  <si>
    <r>
      <t>月产</t>
    </r>
    <r>
      <rPr>
        <sz val="10"/>
        <rFont val="Times New Roman"/>
        <family val="1"/>
      </rPr>
      <t>1000KK</t>
    </r>
    <r>
      <rPr>
        <sz val="10"/>
        <rFont val="仿宋_GB2312"/>
        <family val="3"/>
      </rPr>
      <t>封装厂及省级技术工程中心</t>
    </r>
  </si>
  <si>
    <r>
      <t>建设大功率</t>
    </r>
    <r>
      <rPr>
        <sz val="10"/>
        <rFont val="Times New Roman"/>
        <family val="1"/>
      </rPr>
      <t>LED</t>
    </r>
    <r>
      <rPr>
        <sz val="10"/>
        <rFont val="仿宋_GB2312"/>
        <family val="3"/>
      </rPr>
      <t>外延、芯片及模组制造、</t>
    </r>
    <r>
      <rPr>
        <sz val="10"/>
        <rFont val="Times New Roman"/>
        <family val="1"/>
      </rPr>
      <t>LED</t>
    </r>
    <r>
      <rPr>
        <sz val="10"/>
        <rFont val="仿宋_GB2312"/>
        <family val="3"/>
      </rPr>
      <t>光源产品生产线。</t>
    </r>
  </si>
  <si>
    <r>
      <t>大功率、高亮度</t>
    </r>
    <r>
      <rPr>
        <sz val="10"/>
        <rFont val="Times New Roman"/>
        <family val="1"/>
      </rPr>
      <t>LED</t>
    </r>
    <r>
      <rPr>
        <sz val="10"/>
        <rFont val="仿宋_GB2312"/>
        <family val="3"/>
      </rPr>
      <t>照明用芯片产业化示范工程。</t>
    </r>
  </si>
  <si>
    <r>
      <t>第三代半导体氮化镓基（</t>
    </r>
    <r>
      <rPr>
        <sz val="10"/>
        <rFont val="Times New Roman"/>
        <family val="1"/>
      </rPr>
      <t>GaN</t>
    </r>
    <r>
      <rPr>
        <sz val="10"/>
        <rFont val="仿宋_GB2312"/>
        <family val="3"/>
      </rPr>
      <t>）衬底材料产业化</t>
    </r>
  </si>
  <si>
    <r>
      <t>第三代半导体氮化镓基（</t>
    </r>
    <r>
      <rPr>
        <sz val="10"/>
        <rFont val="Times New Roman"/>
        <family val="1"/>
      </rPr>
      <t>GaN</t>
    </r>
    <r>
      <rPr>
        <sz val="10"/>
        <rFont val="仿宋_GB2312"/>
        <family val="3"/>
      </rPr>
      <t>）衬底材料研发及产业化。</t>
    </r>
  </si>
  <si>
    <r>
      <t>开展高光效、低热阻、功率型</t>
    </r>
    <r>
      <rPr>
        <sz val="10"/>
        <rFont val="Times New Roman"/>
        <family val="1"/>
      </rPr>
      <t>LED</t>
    </r>
    <r>
      <rPr>
        <sz val="10"/>
        <rFont val="仿宋_GB2312"/>
        <family val="3"/>
      </rPr>
      <t>芯片</t>
    </r>
    <r>
      <rPr>
        <sz val="10"/>
        <rFont val="Times New Roman"/>
        <family val="1"/>
      </rPr>
      <t>SI</t>
    </r>
    <r>
      <rPr>
        <sz val="10"/>
        <rFont val="仿宋_GB2312"/>
        <family val="3"/>
      </rPr>
      <t>基板封装关键技术开发及产业化。</t>
    </r>
  </si>
  <si>
    <t>比亚迪新能源汽车与半导体照明项目</t>
  </si>
  <si>
    <t>深圳市比亚迪锂电池有限公司</t>
  </si>
  <si>
    <t>生产铁动力锂离子电池。</t>
  </si>
  <si>
    <t>惠州比亚迪电池有限公司</t>
  </si>
  <si>
    <r>
      <t>建设</t>
    </r>
    <r>
      <rPr>
        <sz val="10"/>
        <rFont val="Times New Roman"/>
        <family val="1"/>
      </rPr>
      <t>5</t>
    </r>
    <r>
      <rPr>
        <sz val="10"/>
        <rFont val="仿宋_GB2312"/>
        <family val="3"/>
      </rPr>
      <t>条铁电池量产生产线，年产能达到</t>
    </r>
    <r>
      <rPr>
        <sz val="10"/>
        <rFont val="Times New Roman"/>
        <family val="1"/>
      </rPr>
      <t>0.8GWh</t>
    </r>
    <r>
      <rPr>
        <sz val="10"/>
        <rFont val="仿宋_GB2312"/>
        <family val="3"/>
      </rPr>
      <t>。</t>
    </r>
  </si>
  <si>
    <t>深圳市比亚迪汽车有限公司</t>
  </si>
  <si>
    <t>广汽集团新能源汽车项目</t>
  </si>
  <si>
    <t>广州汽车集团客车有限公司</t>
  </si>
  <si>
    <t>电动客车系列产品产业化工厂技术升级。</t>
  </si>
  <si>
    <t>自主品牌混合动力轿车开发项目</t>
  </si>
  <si>
    <t>电动汽车用电源材料项目</t>
  </si>
  <si>
    <r>
      <t>建设规模</t>
    </r>
    <r>
      <rPr>
        <sz val="10"/>
        <rFont val="Times New Roman"/>
        <family val="1"/>
      </rPr>
      <t>15</t>
    </r>
    <r>
      <rPr>
        <sz val="10"/>
        <rFont val="仿宋_GB2312"/>
        <family val="3"/>
      </rPr>
      <t>万平方米，形成年产混合动力汽车用镍氢电池正极材料</t>
    </r>
    <r>
      <rPr>
        <sz val="10"/>
        <rFont val="Times New Roman"/>
        <family val="1"/>
      </rPr>
      <t>10000</t>
    </r>
    <r>
      <rPr>
        <sz val="10"/>
        <rFont val="仿宋_GB2312"/>
        <family val="3"/>
      </rPr>
      <t>吨和纯电动汽车用锂电池正极材料</t>
    </r>
    <r>
      <rPr>
        <sz val="10"/>
        <rFont val="Times New Roman"/>
        <family val="1"/>
      </rPr>
      <t>5000</t>
    </r>
    <r>
      <rPr>
        <sz val="10"/>
        <rFont val="仿宋_GB2312"/>
        <family val="3"/>
      </rPr>
      <t>吨的生产能力。</t>
    </r>
  </si>
  <si>
    <r>
      <t>东莞市创明电池技术有限公司</t>
    </r>
  </si>
  <si>
    <r>
      <t>年产</t>
    </r>
    <r>
      <rPr>
        <sz val="10"/>
        <rFont val="Times New Roman"/>
        <family val="1"/>
      </rPr>
      <t>226</t>
    </r>
    <r>
      <rPr>
        <sz val="10"/>
        <rFont val="仿宋_GB2312"/>
        <family val="3"/>
      </rPr>
      <t>万平方米太阳能电池。</t>
    </r>
  </si>
  <si>
    <r>
      <t>实现年新增生态油</t>
    </r>
    <r>
      <rPr>
        <sz val="10"/>
        <rFont val="Times New Roman"/>
        <family val="1"/>
      </rPr>
      <t>2</t>
    </r>
    <r>
      <rPr>
        <sz val="10"/>
        <rFont val="仿宋_GB2312"/>
        <family val="3"/>
      </rPr>
      <t>万吨</t>
    </r>
    <r>
      <rPr>
        <sz val="10"/>
        <rFont val="Times New Roman"/>
        <family val="1"/>
      </rPr>
      <t>,</t>
    </r>
    <r>
      <rPr>
        <sz val="10"/>
        <rFont val="仿宋_GB2312"/>
        <family val="3"/>
      </rPr>
      <t>年新增生物质成型燃料</t>
    </r>
    <r>
      <rPr>
        <sz val="10"/>
        <rFont val="Times New Roman"/>
        <family val="1"/>
      </rPr>
      <t>100</t>
    </r>
    <r>
      <rPr>
        <sz val="10"/>
        <rFont val="仿宋_GB2312"/>
        <family val="3"/>
      </rPr>
      <t>万吨</t>
    </r>
    <r>
      <rPr>
        <sz val="10"/>
        <rFont val="Times New Roman"/>
        <family val="1"/>
      </rPr>
      <t>,</t>
    </r>
    <r>
      <rPr>
        <sz val="10"/>
        <rFont val="仿宋_GB2312"/>
        <family val="3"/>
      </rPr>
      <t>改造</t>
    </r>
    <r>
      <rPr>
        <sz val="10"/>
        <rFont val="Times New Roman"/>
        <family val="1"/>
      </rPr>
      <t>1500</t>
    </r>
    <r>
      <rPr>
        <sz val="10"/>
        <rFont val="仿宋_GB2312"/>
        <family val="3"/>
      </rPr>
      <t>蒸吨生物质工业锅炉和气化炉。</t>
    </r>
  </si>
  <si>
    <r>
      <t>建设</t>
    </r>
    <r>
      <rPr>
        <sz val="10"/>
        <rFont val="Times New Roman"/>
        <family val="1"/>
      </rPr>
      <t>6</t>
    </r>
    <r>
      <rPr>
        <sz val="10"/>
        <rFont val="仿宋_GB2312"/>
        <family val="3"/>
      </rPr>
      <t>条生产线，年生产能力达到</t>
    </r>
    <r>
      <rPr>
        <sz val="10"/>
        <rFont val="Times New Roman"/>
        <family val="1"/>
      </rPr>
      <t>35</t>
    </r>
    <r>
      <rPr>
        <sz val="10"/>
        <rFont val="仿宋_GB2312"/>
        <family val="3"/>
      </rPr>
      <t>万台（套）。</t>
    </r>
  </si>
  <si>
    <r>
      <t>完成</t>
    </r>
    <r>
      <rPr>
        <sz val="10"/>
        <rFont val="Times New Roman"/>
        <family val="1"/>
      </rPr>
      <t>6</t>
    </r>
    <r>
      <rPr>
        <sz val="10"/>
        <rFont val="仿宋_GB2312"/>
        <family val="3"/>
      </rPr>
      <t>套电厂系统节能项目、</t>
    </r>
    <r>
      <rPr>
        <sz val="10"/>
        <rFont val="Times New Roman"/>
        <family val="1"/>
      </rPr>
      <t>2</t>
    </r>
    <r>
      <rPr>
        <sz val="10"/>
        <rFont val="仿宋_GB2312"/>
        <family val="3"/>
      </rPr>
      <t>套钢铁企业能源管控项目、</t>
    </r>
    <r>
      <rPr>
        <sz val="10"/>
        <rFont val="Times New Roman"/>
        <family val="1"/>
      </rPr>
      <t>2</t>
    </r>
    <r>
      <rPr>
        <sz val="10"/>
        <rFont val="仿宋_GB2312"/>
        <family val="3"/>
      </rPr>
      <t>套水泥厂及</t>
    </r>
    <r>
      <rPr>
        <sz val="10"/>
        <rFont val="Times New Roman"/>
        <family val="1"/>
      </rPr>
      <t>2</t>
    </r>
    <r>
      <rPr>
        <sz val="10"/>
        <rFont val="仿宋_GB2312"/>
        <family val="3"/>
      </rPr>
      <t>套石油化工厂等其它大型流程工业节能控制系统项目。</t>
    </r>
  </si>
  <si>
    <r>
      <t>生产治疗</t>
    </r>
    <r>
      <rPr>
        <sz val="10"/>
        <rFont val="Times New Roman"/>
        <family val="1"/>
      </rPr>
      <t>2</t>
    </r>
    <r>
      <rPr>
        <sz val="10"/>
        <rFont val="仿宋_GB2312"/>
        <family val="3"/>
      </rPr>
      <t>型糖尿病</t>
    </r>
    <r>
      <rPr>
        <sz val="10"/>
        <rFont val="Times New Roman"/>
        <family val="1"/>
      </rPr>
      <t>5</t>
    </r>
    <r>
      <rPr>
        <sz val="10"/>
        <rFont val="仿宋_GB2312"/>
        <family val="3"/>
      </rPr>
      <t>类中药新药知母多酚胶囊。</t>
    </r>
  </si>
  <si>
    <r>
      <t>建设面积</t>
    </r>
    <r>
      <rPr>
        <sz val="10"/>
        <rFont val="Times New Roman"/>
        <family val="1"/>
      </rPr>
      <t>10</t>
    </r>
    <r>
      <rPr>
        <sz val="10"/>
        <rFont val="仿宋_GB2312"/>
        <family val="3"/>
      </rPr>
      <t>万平方米，建设创新科技中心、新药研发中心、综合楼、中试中药提取车间等。</t>
    </r>
  </si>
  <si>
    <r>
      <t>生产再生型生物膜</t>
    </r>
    <r>
      <rPr>
        <sz val="10"/>
        <rFont val="Times New Roman"/>
        <family val="1"/>
      </rPr>
      <t>30</t>
    </r>
    <r>
      <rPr>
        <sz val="10"/>
        <rFont val="仿宋_GB2312"/>
        <family val="3"/>
      </rPr>
      <t>万片，其中生物型人工硬脑（脊）膜补片</t>
    </r>
    <r>
      <rPr>
        <sz val="10"/>
        <rFont val="Times New Roman"/>
        <family val="1"/>
      </rPr>
      <t>8</t>
    </r>
    <r>
      <rPr>
        <sz val="10"/>
        <rFont val="仿宋_GB2312"/>
        <family val="3"/>
      </rPr>
      <t>万片、生物型人工胸膜外科修补膜</t>
    </r>
    <r>
      <rPr>
        <sz val="10"/>
        <rFont val="Times New Roman"/>
        <family val="1"/>
      </rPr>
      <t>23</t>
    </r>
    <r>
      <rPr>
        <sz val="10"/>
        <rFont val="仿宋_GB2312"/>
        <family val="3"/>
      </rPr>
      <t>万片。</t>
    </r>
  </si>
  <si>
    <r>
      <t>年产能</t>
    </r>
    <r>
      <rPr>
        <sz val="10"/>
        <rFont val="Times New Roman"/>
        <family val="1"/>
      </rPr>
      <t>430</t>
    </r>
    <r>
      <rPr>
        <sz val="10"/>
        <rFont val="仿宋_GB2312"/>
        <family val="3"/>
      </rPr>
      <t>万平方米的高性能覆铜板及</t>
    </r>
    <r>
      <rPr>
        <sz val="10"/>
        <rFont val="Times New Roman"/>
        <family val="1"/>
      </rPr>
      <t>1500</t>
    </r>
    <r>
      <rPr>
        <sz val="10"/>
        <rFont val="仿宋_GB2312"/>
        <family val="3"/>
      </rPr>
      <t>万米高性能商品粘结片，</t>
    </r>
    <r>
      <rPr>
        <sz val="10"/>
        <rFont val="Times New Roman"/>
        <family val="1"/>
      </rPr>
      <t>480</t>
    </r>
    <r>
      <rPr>
        <sz val="10"/>
        <rFont val="仿宋_GB2312"/>
        <family val="3"/>
      </rPr>
      <t>万平方米有胶柔性覆铜板以及</t>
    </r>
    <r>
      <rPr>
        <sz val="10"/>
        <rFont val="Times New Roman"/>
        <family val="1"/>
      </rPr>
      <t>72</t>
    </r>
    <r>
      <rPr>
        <sz val="10"/>
        <rFont val="仿宋_GB2312"/>
        <family val="3"/>
      </rPr>
      <t>万平方米无胶柔性覆铜板以及电子纸等新产品。</t>
    </r>
  </si>
  <si>
    <r>
      <t>高性能</t>
    </r>
    <r>
      <rPr>
        <sz val="10"/>
        <rFont val="Times New Roman"/>
        <family val="1"/>
      </rPr>
      <t>PAN</t>
    </r>
    <r>
      <rPr>
        <sz val="10"/>
        <rFont val="仿宋_GB2312"/>
        <family val="3"/>
      </rPr>
      <t>碳纤维项目</t>
    </r>
  </si>
  <si>
    <r>
      <t>高性能金刚石复合材料及聚甲基丙烯酰亚胺（</t>
    </r>
    <r>
      <rPr>
        <sz val="10"/>
        <rFont val="Times New Roman"/>
        <family val="1"/>
      </rPr>
      <t>PMI</t>
    </r>
    <r>
      <rPr>
        <sz val="10"/>
        <rFont val="仿宋_GB2312"/>
        <family val="3"/>
      </rPr>
      <t>）泡沫塑料特种功能材料的研究及产业化项目</t>
    </r>
  </si>
  <si>
    <r>
      <t>年产</t>
    </r>
    <r>
      <rPr>
        <sz val="10"/>
        <rFont val="Times New Roman"/>
        <family val="1"/>
      </rPr>
      <t>30000</t>
    </r>
    <r>
      <rPr>
        <sz val="10"/>
        <rFont val="仿宋_GB2312"/>
        <family val="3"/>
      </rPr>
      <t>吨高纯氯氧化锆及</t>
    </r>
    <r>
      <rPr>
        <sz val="10"/>
        <rFont val="Times New Roman"/>
        <family val="1"/>
      </rPr>
      <t>6000</t>
    </r>
    <r>
      <rPr>
        <sz val="10"/>
        <rFont val="仿宋_GB2312"/>
        <family val="3"/>
      </rPr>
      <t>吨高纯二氧化锆生产线</t>
    </r>
  </si>
  <si>
    <t>汕头保税区三宝光晶云母科技有限公司</t>
  </si>
  <si>
    <r>
      <t>高分子</t>
    </r>
    <r>
      <rPr>
        <sz val="10"/>
        <rFont val="Times New Roman"/>
        <family val="1"/>
      </rPr>
      <t>PVC/</t>
    </r>
    <r>
      <rPr>
        <sz val="10"/>
        <rFont val="仿宋_GB2312"/>
        <family val="3"/>
      </rPr>
      <t>石墨电磁屏蔽音视频信号线</t>
    </r>
  </si>
  <si>
    <t>揭阳市广福电子实业有限公司</t>
  </si>
  <si>
    <r>
      <t>开发以复合型导电</t>
    </r>
    <r>
      <rPr>
        <sz val="10"/>
        <rFont val="Times New Roman"/>
        <family val="1"/>
      </rPr>
      <t>PVC</t>
    </r>
    <r>
      <rPr>
        <sz val="10"/>
        <rFont val="仿宋_GB2312"/>
        <family val="3"/>
      </rPr>
      <t>材料作为电磁屏蔽层取代传统音视频信号线的金属丝编织网。</t>
    </r>
  </si>
  <si>
    <r>
      <t>10</t>
    </r>
    <r>
      <rPr>
        <sz val="10"/>
        <rFont val="仿宋_GB2312"/>
        <family val="3"/>
      </rPr>
      <t>英寸光学和衬底级蓝宝石单晶关键技术产业化</t>
    </r>
  </si>
  <si>
    <t>广东科迪微晶玻璃实业有限公司</t>
  </si>
  <si>
    <r>
      <t>3</t>
    </r>
    <r>
      <rPr>
        <sz val="10"/>
        <rFont val="仿宋_GB2312"/>
        <family val="3"/>
      </rPr>
      <t>万吨</t>
    </r>
    <r>
      <rPr>
        <sz val="10"/>
        <rFont val="Times New Roman"/>
        <family val="1"/>
      </rPr>
      <t>/</t>
    </r>
    <r>
      <rPr>
        <sz val="10"/>
        <rFont val="仿宋_GB2312"/>
        <family val="3"/>
      </rPr>
      <t>年丁苯透明抗冲树脂生产装置</t>
    </r>
  </si>
  <si>
    <t>广东众和化塑有限公司</t>
  </si>
  <si>
    <r>
      <t>采用苯乙烯和丁二烯作原料</t>
    </r>
    <r>
      <rPr>
        <sz val="10"/>
        <rFont val="Times New Roman"/>
        <family val="1"/>
      </rPr>
      <t>,</t>
    </r>
    <r>
      <rPr>
        <sz val="10"/>
        <rFont val="仿宋_GB2312"/>
        <family val="3"/>
      </rPr>
      <t>通过阴离子聚合生产技术生产丁苯透明抗冲树脂产品。</t>
    </r>
  </si>
  <si>
    <t>中航通用飞机有限责任公司</t>
  </si>
  <si>
    <t>广东瑞图万方科技股份有限公司</t>
  </si>
  <si>
    <t>深圳市华星光电技术有限公司</t>
  </si>
  <si>
    <r>
      <t>彩虹</t>
    </r>
    <r>
      <rPr>
        <sz val="10"/>
        <rFont val="Times New Roman"/>
        <family val="1"/>
      </rPr>
      <t>OLED</t>
    </r>
    <r>
      <rPr>
        <sz val="10"/>
        <rFont val="仿宋_GB2312"/>
        <family val="3"/>
      </rPr>
      <t>研发及产业化项目</t>
    </r>
  </si>
  <si>
    <t>彩虹（佛山）平板显示有限公司</t>
  </si>
  <si>
    <t>信利半导体有限公司</t>
  </si>
  <si>
    <t>广州白云山和记黄埔中药有限公司</t>
  </si>
  <si>
    <t>2010-2018</t>
  </si>
  <si>
    <t>以自主创新带动抗感染类化学药的产业升级及国际化认证</t>
  </si>
  <si>
    <t>广州白云山制药股份有限公司</t>
  </si>
  <si>
    <r>
      <t>治疗</t>
    </r>
    <r>
      <rPr>
        <sz val="10"/>
        <rFont val="Times New Roman"/>
        <family val="1"/>
      </rPr>
      <t>2</t>
    </r>
    <r>
      <rPr>
        <sz val="10"/>
        <rFont val="仿宋_GB2312"/>
        <family val="3"/>
      </rPr>
      <t>型糖尿病</t>
    </r>
    <r>
      <rPr>
        <sz val="10"/>
        <rFont val="Times New Roman"/>
        <family val="1"/>
      </rPr>
      <t>5</t>
    </r>
    <r>
      <rPr>
        <sz val="10"/>
        <rFont val="仿宋_GB2312"/>
        <family val="3"/>
      </rPr>
      <t>类中药新药知母多酚胶囊的研制和产业化</t>
    </r>
  </si>
  <si>
    <t>广州中一药业有限公司</t>
  </si>
  <si>
    <t>2006-2015</t>
  </si>
  <si>
    <t>丽珠新工业园建设项目</t>
  </si>
  <si>
    <t>丽珠医药集团股份有限公司</t>
  </si>
  <si>
    <t>国家一类新药注射用鼠神经生长因子产业化</t>
  </si>
  <si>
    <t>参芪扶正注射液生产全过程质量控制先进技术的综合示范应用</t>
  </si>
  <si>
    <t>生物技术产业化新一代健康产品及产供销一体化项目</t>
  </si>
  <si>
    <t>广东环西生物科技股份有限公司</t>
  </si>
  <si>
    <t>医疗器械零部件生产基地（光明新区）</t>
  </si>
  <si>
    <t>深圳迈瑞生物医疗电子股份有限公司</t>
  </si>
  <si>
    <t>三九医药生产基地项目</t>
  </si>
  <si>
    <t>三九医药股份有限公司</t>
  </si>
  <si>
    <t>基因工程重组人胰岛素及其系列类似物的研发与产业化</t>
  </si>
  <si>
    <t>珠海联邦制药股份有限公司</t>
  </si>
  <si>
    <t>深圳市理邦精密仪器有限公司</t>
  </si>
  <si>
    <t>建设心肺产品、影像产品监护产品等医疗器械研发中心及产业化基地。</t>
  </si>
  <si>
    <t>广东环球制药有限公司</t>
  </si>
  <si>
    <t>珠海市共创电力安全技术股份有限公司</t>
  </si>
  <si>
    <t>大型低水头灯泡贯流式水轮发电机组技术开发、生产项目</t>
  </si>
  <si>
    <t>广东明珠集团韶关众力发电设备有限公司</t>
  </si>
  <si>
    <t>汕头市华鹰软包装设备总厂有限公司</t>
  </si>
  <si>
    <r>
      <t>50000</t>
    </r>
    <r>
      <rPr>
        <sz val="10"/>
        <rFont val="仿宋_GB2312"/>
        <family val="3"/>
      </rPr>
      <t>万瓶</t>
    </r>
    <r>
      <rPr>
        <sz val="10"/>
        <rFont val="Times New Roman"/>
        <family val="1"/>
      </rPr>
      <t>/</t>
    </r>
    <r>
      <rPr>
        <sz val="10"/>
        <rFont val="仿宋_GB2312"/>
        <family val="3"/>
      </rPr>
      <t>时环保节能啤酒灌装生产线</t>
    </r>
  </si>
  <si>
    <t>广东轻工机械二厂有限公司</t>
  </si>
  <si>
    <t>广东达诚机械有限公司</t>
  </si>
  <si>
    <r>
      <t>±800kv</t>
    </r>
    <r>
      <rPr>
        <sz val="10"/>
        <rFont val="仿宋_GB2312"/>
        <family val="3"/>
      </rPr>
      <t>特高压直流输电线路用钢芯铝绞线技术改造项目</t>
    </r>
  </si>
  <si>
    <t>广东吉青电缆实业有限公司</t>
  </si>
  <si>
    <r>
      <t>50-70</t>
    </r>
    <r>
      <rPr>
        <sz val="10"/>
        <rFont val="仿宋_GB2312"/>
        <family val="3"/>
      </rPr>
      <t>万伏超高压交直流输电交联聚乙烯绝缘环保型电缆生产线技术改造</t>
    </r>
  </si>
  <si>
    <t>广东南洋电缆集团股份有限公司</t>
  </si>
  <si>
    <r>
      <t>建设五星级度假酒店</t>
    </r>
    <r>
      <rPr>
        <sz val="10"/>
        <rFont val="Times New Roman"/>
        <family val="1"/>
      </rPr>
      <t>3</t>
    </r>
    <r>
      <rPr>
        <sz val="10"/>
        <rFont val="仿宋_GB2312"/>
        <family val="3"/>
      </rPr>
      <t>家、文化体育公园</t>
    </r>
  </si>
  <si>
    <t>阳江凤凰湖温泉国际度假村</t>
  </si>
  <si>
    <t>阳江南湖国旅</t>
  </si>
  <si>
    <t>建设五星级旅游度假酒店、体育娱乐、水上主体乐园、商业城等。</t>
  </si>
  <si>
    <t>（八）其他服务业（2项）</t>
  </si>
  <si>
    <t>中新知识城</t>
  </si>
  <si>
    <t>中国军事医学科学院产业化中心项目</t>
  </si>
  <si>
    <t>建设中国军事医学科学院创新成果产业化基地。</t>
  </si>
  <si>
    <t>建设先进储能技术研发以及创新成果工程化、产业化公共平台。</t>
  </si>
  <si>
    <t>建设广东省自主创新型工业设计及技术研发的平台。</t>
  </si>
  <si>
    <t>建设立体传统光学产品和立体视像产品研发、销售基地等。</t>
  </si>
  <si>
    <t>中交集团南方总部</t>
  </si>
  <si>
    <t>中交第四航务工程局有限公司、中交广州航道局有限公司</t>
  </si>
  <si>
    <r>
      <t>总建筑面积</t>
    </r>
    <r>
      <rPr>
        <sz val="10"/>
        <rFont val="Times New Roman"/>
        <family val="1"/>
      </rPr>
      <t>45</t>
    </r>
    <r>
      <rPr>
        <sz val="10"/>
        <rFont val="仿宋_GB2312"/>
        <family val="3"/>
      </rPr>
      <t>万平方米，建设总部大厦、工程大厦、设计大厦、采购中心和研发中心、国家高新技术企业研发及服务中心等。</t>
    </r>
  </si>
  <si>
    <t>（一）家电业项目（11项）</t>
  </si>
  <si>
    <t>1</t>
  </si>
  <si>
    <t>美的家电产业项目</t>
  </si>
  <si>
    <t>总部项目</t>
  </si>
  <si>
    <t>高能效环保压缩机项目</t>
  </si>
  <si>
    <t>小家电发展项目</t>
  </si>
  <si>
    <t>格兰仕家电产业项目</t>
  </si>
  <si>
    <t>广东格兰仕集团有限公司</t>
  </si>
  <si>
    <r>
      <t>建设总部办公大楼；建立国家企业技术中心、生产制造基地、白色家电研发中心、销售结算中心等。</t>
    </r>
    <r>
      <rPr>
        <sz val="10"/>
        <rFont val="Times New Roman"/>
        <family val="1"/>
      </rPr>
      <t xml:space="preserve">                                   </t>
    </r>
  </si>
  <si>
    <t>白色家电产业制造项目</t>
  </si>
  <si>
    <r>
      <t>建设</t>
    </r>
    <r>
      <rPr>
        <sz val="10"/>
        <rFont val="Times New Roman"/>
        <family val="1"/>
      </rPr>
      <t>20</t>
    </r>
    <r>
      <rPr>
        <sz val="10"/>
        <rFont val="仿宋_GB2312"/>
        <family val="3"/>
      </rPr>
      <t>条国际先进的自动化微波炉生产线，建设国家微波加热工程研究开发中心，实现年产</t>
    </r>
    <r>
      <rPr>
        <sz val="10"/>
        <rFont val="Times New Roman"/>
        <family val="1"/>
      </rPr>
      <t>3500</t>
    </r>
    <r>
      <rPr>
        <sz val="10"/>
        <rFont val="仿宋_GB2312"/>
        <family val="3"/>
      </rPr>
      <t>万台微波炉的生产能力。建设冰箱、洗衣机、洗碗机、小家电节能工业园，年产</t>
    </r>
    <r>
      <rPr>
        <sz val="10"/>
        <rFont val="Times New Roman"/>
        <family val="1"/>
      </rPr>
      <t>850</t>
    </r>
    <r>
      <rPr>
        <sz val="10"/>
        <rFont val="仿宋_GB2312"/>
        <family val="3"/>
      </rPr>
      <t>万台冰洗产品、</t>
    </r>
    <r>
      <rPr>
        <sz val="10"/>
        <rFont val="Times New Roman"/>
        <family val="1"/>
      </rPr>
      <t>3000</t>
    </r>
    <r>
      <rPr>
        <sz val="10"/>
        <rFont val="仿宋_GB2312"/>
        <family val="3"/>
      </rPr>
      <t>万台小家电。对普通空调生产进行升级改造，年新增产空调热泵热水器</t>
    </r>
    <r>
      <rPr>
        <sz val="10"/>
        <rFont val="Times New Roman"/>
        <family val="1"/>
      </rPr>
      <t>1</t>
    </r>
    <r>
      <rPr>
        <sz val="10"/>
        <rFont val="仿宋_GB2312"/>
        <family val="3"/>
      </rPr>
      <t>万台，年产高效节能空调</t>
    </r>
    <r>
      <rPr>
        <sz val="10"/>
        <rFont val="Times New Roman"/>
        <family val="1"/>
      </rPr>
      <t>600</t>
    </r>
    <r>
      <rPr>
        <sz val="10"/>
        <rFont val="仿宋_GB2312"/>
        <family val="3"/>
      </rPr>
      <t>万套。</t>
    </r>
  </si>
  <si>
    <t>大水体深度净化处理和空调空气净化用光催化系列设备和成套技术项目</t>
  </si>
  <si>
    <t>佛山市顺德区都围科技环保工程有限公司</t>
  </si>
  <si>
    <r>
      <t>年总产值</t>
    </r>
    <r>
      <rPr>
        <sz val="10"/>
        <rFont val="Times New Roman"/>
        <family val="1"/>
      </rPr>
      <t>50</t>
    </r>
    <r>
      <rPr>
        <sz val="10"/>
        <rFont val="仿宋_GB2312"/>
        <family val="3"/>
      </rPr>
      <t>亿元。研究开发生产销售大水体光催化深度净化处理及空调空气净化处理设备和技术。</t>
    </r>
  </si>
  <si>
    <r>
      <t>建设高端白色家电关键技术研发平台。预计投产后将形成年产</t>
    </r>
    <r>
      <rPr>
        <sz val="10"/>
        <rFont val="Times New Roman"/>
        <family val="1"/>
      </rPr>
      <t>100</t>
    </r>
    <r>
      <rPr>
        <sz val="10"/>
        <rFont val="仿宋_GB2312"/>
        <family val="3"/>
      </rPr>
      <t>万台高效变频空调器、</t>
    </r>
    <r>
      <rPr>
        <sz val="10"/>
        <rFont val="Times New Roman"/>
        <family val="1"/>
      </rPr>
      <t>100</t>
    </r>
    <r>
      <rPr>
        <sz val="10"/>
        <rFont val="仿宋_GB2312"/>
        <family val="3"/>
      </rPr>
      <t>万台无霜风冷冰箱的生产能力，</t>
    </r>
    <r>
      <rPr>
        <sz val="10"/>
        <rFont val="Times New Roman"/>
        <family val="1"/>
      </rPr>
      <t>50</t>
    </r>
    <r>
      <rPr>
        <sz val="10"/>
        <rFont val="仿宋_GB2312"/>
        <family val="3"/>
      </rPr>
      <t>万台高端展示冷柜的生产能力。</t>
    </r>
  </si>
  <si>
    <t>高端西式厨房小家电设计制造项目</t>
  </si>
  <si>
    <r>
      <t>1250</t>
    </r>
    <r>
      <rPr>
        <sz val="10"/>
        <rFont val="仿宋_GB2312"/>
        <family val="3"/>
      </rPr>
      <t>万台家用内销空调器能效升级技术改造示范项目</t>
    </r>
  </si>
  <si>
    <t>珠海格力电器股份有限公司</t>
  </si>
  <si>
    <r>
      <t>通过购置高效压缩机、高效电机等先进的生产设备，每年对公司</t>
    </r>
    <r>
      <rPr>
        <sz val="10"/>
        <rFont val="Times New Roman"/>
        <family val="1"/>
      </rPr>
      <t>1250</t>
    </r>
    <r>
      <rPr>
        <sz val="10"/>
        <rFont val="仿宋_GB2312"/>
        <family val="3"/>
      </rPr>
      <t>万台（其中分体挂壁</t>
    </r>
    <r>
      <rPr>
        <sz val="10"/>
        <rFont val="Times New Roman"/>
        <family val="1"/>
      </rPr>
      <t>1000</t>
    </r>
    <r>
      <rPr>
        <sz val="10"/>
        <rFont val="仿宋_GB2312"/>
        <family val="3"/>
      </rPr>
      <t>万台</t>
    </r>
    <r>
      <rPr>
        <sz val="10"/>
        <rFont val="Times New Roman"/>
        <family val="1"/>
      </rPr>
      <t>,</t>
    </r>
    <r>
      <rPr>
        <sz val="10"/>
        <rFont val="仿宋_GB2312"/>
        <family val="3"/>
      </rPr>
      <t>柜机</t>
    </r>
    <r>
      <rPr>
        <sz val="10"/>
        <rFont val="Times New Roman"/>
        <family val="1"/>
      </rPr>
      <t>250</t>
    </r>
    <r>
      <rPr>
        <sz val="10"/>
        <rFont val="仿宋_GB2312"/>
        <family val="3"/>
      </rPr>
      <t>万台）家用内销空调进行能效升级。</t>
    </r>
  </si>
  <si>
    <t>亿龙电器家电产业项目</t>
  </si>
  <si>
    <r>
      <t>具有衰减补偿特性的</t>
    </r>
    <r>
      <rPr>
        <sz val="10"/>
        <rFont val="Times New Roman"/>
        <family val="1"/>
      </rPr>
      <t>UV</t>
    </r>
    <r>
      <rPr>
        <sz val="10"/>
        <rFont val="仿宋_GB2312"/>
        <family val="3"/>
      </rPr>
      <t>螺旋高效杀菌直饮水装置项目</t>
    </r>
  </si>
  <si>
    <r>
      <t>生产高效</t>
    </r>
    <r>
      <rPr>
        <sz val="10"/>
        <rFont val="Times New Roman"/>
        <family val="1"/>
      </rPr>
      <t>UV</t>
    </r>
    <r>
      <rPr>
        <sz val="10"/>
        <rFont val="仿宋_GB2312"/>
        <family val="3"/>
      </rPr>
      <t>螺旋杀菌直饮水装置。</t>
    </r>
  </si>
  <si>
    <t>精密塑胶件热冷循环模具注塑成型技术及其产业化项目</t>
  </si>
  <si>
    <t>项目完成后将实现小家电精密塑胶件热冷循环辅助注塑成型装备的安全运行和对工艺过程的动态控制。</t>
  </si>
  <si>
    <t>2007-2014</t>
  </si>
  <si>
    <t>志高空调项目</t>
  </si>
  <si>
    <t>空调风机永磁无刷直流电动机生产技术改造项目</t>
  </si>
  <si>
    <t>高能效空调产品关键技术研究及产业化项目</t>
  </si>
  <si>
    <r>
      <t>采用风道优化技术、改进控制器生产工艺，对现有的空调生产线进行技术改造。该项目建成投产后，可实现年产4</t>
    </r>
    <r>
      <rPr>
        <sz val="10"/>
        <rFont val="Times New Roman"/>
        <family val="1"/>
      </rPr>
      <t>00</t>
    </r>
    <r>
      <rPr>
        <sz val="10"/>
        <rFont val="仿宋_GB2312"/>
        <family val="3"/>
      </rPr>
      <t>万套高能效家用空调。</t>
    </r>
  </si>
  <si>
    <t>家电智能控制、信息网络、节能环保技术集成化设计及产业推广应用工程项目</t>
  </si>
  <si>
    <r>
      <t>该项目主要研究开发绿色环保智能控制器、低功耗节能智能控制器、高效</t>
    </r>
    <r>
      <rPr>
        <sz val="10"/>
        <rFont val="Times New Roman"/>
        <family val="1"/>
      </rPr>
      <t>LED</t>
    </r>
    <r>
      <rPr>
        <sz val="10"/>
        <rFont val="仿宋_GB2312"/>
        <family val="3"/>
      </rPr>
      <t>照明控制器等产品，达产后年生产能力超过</t>
    </r>
    <r>
      <rPr>
        <sz val="10"/>
        <rFont val="Times New Roman"/>
        <family val="1"/>
      </rPr>
      <t>3500</t>
    </r>
    <r>
      <rPr>
        <sz val="10"/>
        <rFont val="仿宋_GB2312"/>
        <family val="3"/>
      </rPr>
      <t>万套，预计年产值超过</t>
    </r>
    <r>
      <rPr>
        <sz val="10"/>
        <rFont val="Times New Roman"/>
        <family val="1"/>
      </rPr>
      <t>8</t>
    </r>
    <r>
      <rPr>
        <sz val="10"/>
        <rFont val="仿宋_GB2312"/>
        <family val="3"/>
      </rPr>
      <t>亿元。</t>
    </r>
    <r>
      <rPr>
        <sz val="10"/>
        <rFont val="Times New Roman"/>
        <family val="1"/>
      </rPr>
      <t xml:space="preserve"> </t>
    </r>
  </si>
  <si>
    <t>突破冷凝与红外节能技术，加速产品用能结构调整项目</t>
  </si>
  <si>
    <t>电器研发及制造项目</t>
  </si>
  <si>
    <r>
      <t>创建家用电器制造中心，年新增</t>
    </r>
    <r>
      <rPr>
        <sz val="10"/>
        <rFont val="Times New Roman"/>
        <family val="1"/>
      </rPr>
      <t>1000</t>
    </r>
    <r>
      <rPr>
        <sz val="10"/>
        <rFont val="仿宋_GB2312"/>
        <family val="3"/>
      </rPr>
      <t>万台节能负离子电吹风、电发夹、电水壶、豆浆机生产能力。</t>
    </r>
  </si>
  <si>
    <t>（二）造纸工业项目（7项）</t>
  </si>
  <si>
    <t>林浆纸一体化项目</t>
  </si>
  <si>
    <r>
      <t>建设规模为年产木浆</t>
    </r>
    <r>
      <rPr>
        <sz val="10"/>
        <rFont val="Times New Roman"/>
        <family val="1"/>
      </rPr>
      <t>100</t>
    </r>
    <r>
      <rPr>
        <sz val="10"/>
        <rFont val="仿宋_GB2312"/>
        <family val="3"/>
      </rPr>
      <t>万吨</t>
    </r>
    <r>
      <rPr>
        <sz val="10"/>
        <rFont val="Times New Roman"/>
        <family val="1"/>
      </rPr>
      <t>,</t>
    </r>
    <r>
      <rPr>
        <sz val="10"/>
        <rFont val="仿宋_GB2312"/>
        <family val="3"/>
      </rPr>
      <t>高档文化纸</t>
    </r>
    <r>
      <rPr>
        <sz val="10"/>
        <rFont val="Times New Roman"/>
        <family val="1"/>
      </rPr>
      <t>65</t>
    </r>
    <r>
      <rPr>
        <sz val="10"/>
        <rFont val="仿宋_GB2312"/>
        <family val="3"/>
      </rPr>
      <t>万吨，配套建设原料林基地，其中木浆厂将于</t>
    </r>
    <r>
      <rPr>
        <sz val="10"/>
        <rFont val="Times New Roman"/>
        <family val="1"/>
      </rPr>
      <t>2011</t>
    </r>
    <r>
      <rPr>
        <sz val="10"/>
        <rFont val="仿宋_GB2312"/>
        <family val="3"/>
      </rPr>
      <t>年建成投产。</t>
    </r>
  </si>
  <si>
    <t>广纸环保迁建二期工程项目</t>
  </si>
  <si>
    <r>
      <t>对现有</t>
    </r>
    <r>
      <rPr>
        <sz val="10"/>
        <rFont val="Times New Roman"/>
        <family val="1"/>
      </rPr>
      <t>PM8</t>
    </r>
    <r>
      <rPr>
        <sz val="10"/>
        <rFont val="仿宋_GB2312"/>
        <family val="3"/>
      </rPr>
      <t>和</t>
    </r>
    <r>
      <rPr>
        <sz val="10"/>
        <rFont val="Times New Roman"/>
        <family val="1"/>
      </rPr>
      <t>PM1</t>
    </r>
    <r>
      <rPr>
        <sz val="10"/>
        <rFont val="仿宋_GB2312"/>
        <family val="3"/>
      </rPr>
      <t>、</t>
    </r>
    <r>
      <rPr>
        <sz val="10"/>
        <rFont val="Times New Roman"/>
        <family val="1"/>
      </rPr>
      <t>PM5</t>
    </r>
    <r>
      <rPr>
        <sz val="10"/>
        <rFont val="仿宋_GB2312"/>
        <family val="3"/>
      </rPr>
      <t>纸机生产线进行技术升级改造，分别形成年产</t>
    </r>
    <r>
      <rPr>
        <sz val="10"/>
        <rFont val="Times New Roman"/>
        <family val="1"/>
      </rPr>
      <t>20</t>
    </r>
    <r>
      <rPr>
        <sz val="10"/>
        <rFont val="仿宋_GB2312"/>
        <family val="3"/>
      </rPr>
      <t>万吨高档新闻纸和年产</t>
    </r>
    <r>
      <rPr>
        <sz val="10"/>
        <rFont val="Times New Roman"/>
        <family val="1"/>
      </rPr>
      <t>20</t>
    </r>
    <r>
      <rPr>
        <sz val="10"/>
        <rFont val="仿宋_GB2312"/>
        <family val="3"/>
      </rPr>
      <t>万吨高级文化纸</t>
    </r>
    <r>
      <rPr>
        <sz val="10"/>
        <rFont val="Times New Roman"/>
        <family val="1"/>
      </rPr>
      <t>/</t>
    </r>
    <r>
      <rPr>
        <sz val="10"/>
        <rFont val="仿宋_GB2312"/>
        <family val="3"/>
      </rPr>
      <t>新闻纸的生产能力等。</t>
    </r>
  </si>
  <si>
    <r>
      <t>年产</t>
    </r>
    <r>
      <rPr>
        <sz val="10"/>
        <rFont val="Times New Roman"/>
        <family val="1"/>
      </rPr>
      <t>45</t>
    </r>
    <r>
      <rPr>
        <sz val="10"/>
        <rFont val="仿宋_GB2312"/>
        <family val="3"/>
      </rPr>
      <t>万吨高档文化纸项目</t>
    </r>
  </si>
  <si>
    <t>亚太纸业（广东）有限公司</t>
  </si>
  <si>
    <t>生产高档文化用纸。</t>
  </si>
  <si>
    <r>
      <t>一期</t>
    </r>
    <r>
      <rPr>
        <sz val="10"/>
        <rFont val="Times New Roman"/>
        <family val="1"/>
      </rPr>
      <t>40</t>
    </r>
    <r>
      <rPr>
        <sz val="10"/>
        <rFont val="仿宋_GB2312"/>
        <family val="3"/>
      </rPr>
      <t>万吨高档新闻纸项目</t>
    </r>
  </si>
  <si>
    <t>环保型特种功能包装纸材及其在标签印制行业的应用研发与产业化项目</t>
  </si>
  <si>
    <t>一次性可降解环保纸制品全自动生产线技术改造升级项目</t>
  </si>
  <si>
    <r>
      <t>本项目采用全自动生产线</t>
    </r>
    <r>
      <rPr>
        <sz val="10"/>
        <rFont val="Times New Roman"/>
        <family val="1"/>
      </rPr>
      <t>,</t>
    </r>
    <r>
      <rPr>
        <sz val="10"/>
        <rFont val="仿宋_GB2312"/>
        <family val="3"/>
      </rPr>
      <t>生产各类圆盘、锁盒和各种结构复杂的一次性可降解环保纸餐具。</t>
    </r>
  </si>
  <si>
    <r>
      <t>新增</t>
    </r>
    <r>
      <rPr>
        <sz val="10"/>
        <rFont val="Times New Roman"/>
        <family val="1"/>
      </rPr>
      <t>7</t>
    </r>
    <r>
      <rPr>
        <sz val="10"/>
        <rFont val="仿宋_GB2312"/>
        <family val="3"/>
      </rPr>
      <t>万吨高档生活用纸及深加工项目</t>
    </r>
  </si>
  <si>
    <r>
      <t>采用日本</t>
    </r>
    <r>
      <rPr>
        <sz val="10"/>
        <rFont val="Times New Roman"/>
        <family val="1"/>
      </rPr>
      <t>BF</t>
    </r>
    <r>
      <rPr>
        <sz val="10"/>
        <rFont val="仿宋_GB2312"/>
        <family val="3"/>
      </rPr>
      <t>纸机及新月形生产线、韩国加工包装机生产线，主要是生产高档生活用纸系列产品。</t>
    </r>
  </si>
  <si>
    <t>广州东凌粮油股份有限公司</t>
  </si>
  <si>
    <t>形成年大豆进口加工量500万吨，年产植物蛋白400万吨、大豆、棕榈油脂及小包装食用油100万吨，年产值超过300亿元。</t>
  </si>
  <si>
    <t>盐业产业链建设项目</t>
  </si>
  <si>
    <t>广东省盐业总公司</t>
  </si>
  <si>
    <t>把省广盐集团公司从经营以食盐运销为主、制盐以海盐生产为主，逐渐打造成为集制盐、盐化工、研发、物流为一体、主业突出的盐化集团公司。</t>
  </si>
  <si>
    <r>
      <t>总部</t>
    </r>
    <r>
      <rPr>
        <sz val="10"/>
        <rFont val="Times New Roman"/>
        <family val="1"/>
      </rPr>
      <t>“</t>
    </r>
    <r>
      <rPr>
        <sz val="10"/>
        <rFont val="仿宋_GB2312"/>
        <family val="3"/>
      </rPr>
      <t>退二进三</t>
    </r>
    <r>
      <rPr>
        <sz val="10"/>
        <rFont val="Times New Roman"/>
        <family val="1"/>
      </rPr>
      <t>”</t>
    </r>
    <r>
      <rPr>
        <sz val="10"/>
        <rFont val="仿宋_GB2312"/>
        <family val="3"/>
      </rPr>
      <t>实施项目</t>
    </r>
  </si>
  <si>
    <r>
      <t>广州珠江啤酒股份有限公司</t>
    </r>
    <r>
      <rPr>
        <sz val="10"/>
        <rFont val="Times New Roman"/>
        <family val="1"/>
      </rPr>
      <t xml:space="preserve"> </t>
    </r>
  </si>
  <si>
    <r>
      <t>搬迁年产</t>
    </r>
    <r>
      <rPr>
        <sz val="10"/>
        <rFont val="Times New Roman"/>
        <family val="1"/>
      </rPr>
      <t>80</t>
    </r>
    <r>
      <rPr>
        <sz val="10"/>
        <rFont val="仿宋_GB2312"/>
        <family val="3"/>
      </rPr>
      <t>万千升啤酒酿造工程、灌装</t>
    </r>
    <r>
      <rPr>
        <sz val="10"/>
        <rFont val="Times New Roman"/>
        <family val="1"/>
      </rPr>
      <t>60</t>
    </r>
    <r>
      <rPr>
        <sz val="10"/>
        <rFont val="仿宋_GB2312"/>
        <family val="3"/>
      </rPr>
      <t>万千升啤酒工程，包括大众化珠江系列淡色啤酒</t>
    </r>
    <r>
      <rPr>
        <sz val="10"/>
        <rFont val="Times New Roman"/>
        <family val="1"/>
      </rPr>
      <t>40</t>
    </r>
    <r>
      <rPr>
        <sz val="10"/>
        <rFont val="仿宋_GB2312"/>
        <family val="3"/>
      </rPr>
      <t>万千升、高中档珠江系列淡色啤酒</t>
    </r>
    <r>
      <rPr>
        <sz val="10"/>
        <rFont val="Times New Roman"/>
        <family val="1"/>
      </rPr>
      <t>20</t>
    </r>
    <r>
      <rPr>
        <sz val="10"/>
        <rFont val="仿宋_GB2312"/>
        <family val="3"/>
      </rPr>
      <t>万千升、啤酒液</t>
    </r>
    <r>
      <rPr>
        <sz val="10"/>
        <rFont val="Times New Roman"/>
        <family val="1"/>
      </rPr>
      <t>20</t>
    </r>
    <r>
      <rPr>
        <sz val="10"/>
        <rFont val="仿宋_GB2312"/>
        <family val="3"/>
      </rPr>
      <t>万千升。</t>
    </r>
  </si>
  <si>
    <r>
      <t>年产</t>
    </r>
    <r>
      <rPr>
        <sz val="10"/>
        <rFont val="Times New Roman"/>
        <family val="1"/>
      </rPr>
      <t>100</t>
    </r>
    <r>
      <rPr>
        <sz val="10"/>
        <rFont val="仿宋_GB2312"/>
        <family val="3"/>
      </rPr>
      <t>万吨淀粉糖系列产品工程项目</t>
    </r>
  </si>
  <si>
    <r>
      <t>项目拟采用先进的双酶法工艺技术，关键工序采用美国、荷兰、法国等先进设备，实施后生产能力达到年产</t>
    </r>
    <r>
      <rPr>
        <sz val="10"/>
        <rFont val="Times New Roman"/>
        <family val="1"/>
      </rPr>
      <t>100</t>
    </r>
    <r>
      <rPr>
        <sz val="10"/>
        <rFont val="仿宋_GB2312"/>
        <family val="3"/>
      </rPr>
      <t>万吨淀粉糖系列产品的生产基地。</t>
    </r>
  </si>
  <si>
    <r>
      <t>年产</t>
    </r>
    <r>
      <rPr>
        <sz val="10"/>
        <rFont val="Times New Roman"/>
        <family val="1"/>
      </rPr>
      <t>40</t>
    </r>
    <r>
      <rPr>
        <sz val="10"/>
        <rFont val="仿宋_GB2312"/>
        <family val="3"/>
      </rPr>
      <t>万吨淀粉糖系列产品项目</t>
    </r>
  </si>
  <si>
    <t>婴幼儿奶粉生产扩建项目</t>
  </si>
  <si>
    <r>
      <t>广东雅士利集团股份有限公司</t>
    </r>
    <r>
      <rPr>
        <sz val="10"/>
        <rFont val="Times New Roman"/>
        <family val="1"/>
      </rPr>
      <t xml:space="preserve">  </t>
    </r>
  </si>
  <si>
    <r>
      <t>年产</t>
    </r>
    <r>
      <rPr>
        <sz val="10"/>
        <rFont val="Times New Roman"/>
        <family val="1"/>
      </rPr>
      <t>30000</t>
    </r>
    <r>
      <rPr>
        <sz val="10"/>
        <rFont val="仿宋_GB2312"/>
        <family val="3"/>
      </rPr>
      <t>吨包装奶粉</t>
    </r>
    <r>
      <rPr>
        <sz val="10"/>
        <rFont val="Times New Roman"/>
        <family val="1"/>
      </rPr>
      <t>,</t>
    </r>
    <r>
      <rPr>
        <sz val="10"/>
        <rFont val="仿宋_GB2312"/>
        <family val="3"/>
      </rPr>
      <t>包括罐装和袋装两种形式</t>
    </r>
    <r>
      <rPr>
        <sz val="10"/>
        <rFont val="Times New Roman"/>
        <family val="1"/>
      </rPr>
      <t>.</t>
    </r>
  </si>
  <si>
    <t>矿泉水生产基地扩建项目</t>
  </si>
  <si>
    <t>珠江桥科技工业园</t>
  </si>
  <si>
    <r>
      <t>年产</t>
    </r>
    <r>
      <rPr>
        <sz val="10"/>
        <rFont val="Times New Roman"/>
        <family val="1"/>
      </rPr>
      <t>10</t>
    </r>
    <r>
      <rPr>
        <sz val="10"/>
        <rFont val="仿宋_GB2312"/>
        <family val="3"/>
      </rPr>
      <t>万吨</t>
    </r>
    <r>
      <rPr>
        <sz val="10"/>
        <rFont val="Times New Roman"/>
        <family val="1"/>
      </rPr>
      <t>“</t>
    </r>
    <r>
      <rPr>
        <sz val="10"/>
        <rFont val="仿宋_GB2312"/>
        <family val="3"/>
      </rPr>
      <t>珠江桥</t>
    </r>
    <r>
      <rPr>
        <sz val="10"/>
        <rFont val="Times New Roman"/>
        <family val="1"/>
      </rPr>
      <t>”</t>
    </r>
    <r>
      <rPr>
        <sz val="10"/>
        <rFont val="仿宋_GB2312"/>
        <family val="3"/>
      </rPr>
      <t>牌新型调味品、有机食品及保健食品等。二期计划再投资</t>
    </r>
    <r>
      <rPr>
        <sz val="10"/>
        <rFont val="Times New Roman"/>
        <family val="1"/>
      </rPr>
      <t>3</t>
    </r>
    <r>
      <rPr>
        <sz val="10"/>
        <rFont val="仿宋_GB2312"/>
        <family val="3"/>
      </rPr>
      <t>亿元，实现年产能</t>
    </r>
    <r>
      <rPr>
        <sz val="10"/>
        <rFont val="Times New Roman"/>
        <family val="1"/>
      </rPr>
      <t>50</t>
    </r>
    <r>
      <rPr>
        <sz val="10"/>
        <rFont val="仿宋_GB2312"/>
        <family val="3"/>
      </rPr>
      <t>万吨。</t>
    </r>
  </si>
  <si>
    <r>
      <t>年增</t>
    </r>
    <r>
      <rPr>
        <sz val="10"/>
        <rFont val="Times New Roman"/>
        <family val="1"/>
      </rPr>
      <t>4000</t>
    </r>
    <r>
      <rPr>
        <sz val="10"/>
        <rFont val="仿宋_GB2312"/>
        <family val="3"/>
      </rPr>
      <t>吨呈味核苷酸二钠项目</t>
    </r>
  </si>
  <si>
    <t>广州市现代化屠宰加工中心项目</t>
  </si>
  <si>
    <r>
      <t>采用荷兰</t>
    </r>
    <r>
      <rPr>
        <sz val="10"/>
        <rFont val="Times New Roman"/>
        <family val="1"/>
      </rPr>
      <t>MPS</t>
    </r>
    <r>
      <rPr>
        <sz val="10"/>
        <rFont val="仿宋_GB2312"/>
        <family val="3"/>
      </rPr>
      <t>公司生产的设备，建立完善的公司治理架构和产业链一体化经营模式。</t>
    </r>
  </si>
  <si>
    <t>水产品产业化项目</t>
  </si>
  <si>
    <t>扩建醋饮料（苹果醋和陈醋）生产线项目</t>
  </si>
  <si>
    <r>
      <t>本项目采用我国最先进的醋饮料生产线。项目建成后可同时生产陈醋、苹果醋饮料，年产量可达</t>
    </r>
    <r>
      <rPr>
        <sz val="10"/>
        <rFont val="Times New Roman"/>
        <family val="1"/>
      </rPr>
      <t>60</t>
    </r>
    <r>
      <rPr>
        <sz val="10"/>
        <rFont val="仿宋_GB2312"/>
        <family val="3"/>
      </rPr>
      <t>万吨。</t>
    </r>
  </si>
  <si>
    <t>潮州市绿色凉果深加工项目</t>
  </si>
  <si>
    <t>广粮饮料食品生产项目</t>
  </si>
  <si>
    <t>徐记食品新一厂扩建工程项目</t>
  </si>
  <si>
    <r>
      <t>引进国际最先进的德国橡皮糖</t>
    </r>
    <r>
      <rPr>
        <sz val="10"/>
        <rFont val="Times New Roman"/>
        <family val="1"/>
      </rPr>
      <t>/</t>
    </r>
    <r>
      <rPr>
        <sz val="10"/>
        <rFont val="仿宋_GB2312"/>
        <family val="3"/>
      </rPr>
      <t>彩豆生产线</t>
    </r>
    <r>
      <rPr>
        <sz val="10"/>
        <rFont val="Times New Roman"/>
        <family val="1"/>
      </rPr>
      <t>2</t>
    </r>
    <r>
      <rPr>
        <sz val="10"/>
        <rFont val="仿宋_GB2312"/>
        <family val="3"/>
      </rPr>
      <t>条。</t>
    </r>
  </si>
  <si>
    <t>水产品胶原蛋白肽项目</t>
  </si>
  <si>
    <t>采用可控酶解法从罗非鱼的鱼头、鱼骨、鱼皮和鱼鳞等的蛋白质分离提纯得到具有不同功效的活性肽。同时生产系列功能性乳制品。</t>
  </si>
  <si>
    <t>非转基因大豆深加工产品及其副产品的综合利用建设工程项目</t>
  </si>
  <si>
    <r>
      <t>年产</t>
    </r>
    <r>
      <rPr>
        <sz val="10"/>
        <rFont val="Times New Roman"/>
        <family val="1"/>
      </rPr>
      <t>200</t>
    </r>
    <r>
      <rPr>
        <sz val="10"/>
        <rFont val="仿宋_GB2312"/>
        <family val="3"/>
      </rPr>
      <t>吨三氯蔗糖项目</t>
    </r>
  </si>
  <si>
    <r>
      <t>以蔗糖为原料，选用先进设备，建设年产</t>
    </r>
    <r>
      <rPr>
        <sz val="10"/>
        <rFont val="Times New Roman"/>
        <family val="1"/>
      </rPr>
      <t>200</t>
    </r>
    <r>
      <rPr>
        <sz val="10"/>
        <rFont val="仿宋_GB2312"/>
        <family val="3"/>
      </rPr>
      <t>吨三氯蔗糖。</t>
    </r>
  </si>
  <si>
    <r>
      <t>2</t>
    </r>
    <r>
      <rPr>
        <sz val="10"/>
        <rFont val="仿宋_GB2312"/>
        <family val="3"/>
      </rPr>
      <t>万吨鸡精、鸡粉生产项目</t>
    </r>
  </si>
  <si>
    <t>和平县绿色农产品加工项目</t>
  </si>
  <si>
    <t>建设果汁生产车间及辅助设施，扩建原材料种植基地。</t>
  </si>
  <si>
    <t>（四）家具业项目（3项）</t>
  </si>
  <si>
    <t>39</t>
  </si>
  <si>
    <t>新型绿色环保家具项目</t>
  </si>
  <si>
    <r>
      <t>研制新型、环保、绿色的家居产品。预计本项目投产后年生产能力达到</t>
    </r>
    <r>
      <rPr>
        <sz val="10"/>
        <rFont val="Times New Roman"/>
        <family val="1"/>
      </rPr>
      <t>90</t>
    </r>
    <r>
      <rPr>
        <sz val="10"/>
        <rFont val="仿宋_GB2312"/>
        <family val="3"/>
      </rPr>
      <t>万件。</t>
    </r>
  </si>
  <si>
    <r>
      <t>柚木与真皮结合生产</t>
    </r>
    <r>
      <rPr>
        <sz val="10"/>
        <rFont val="Times New Roman"/>
        <family val="1"/>
      </rPr>
      <t>“</t>
    </r>
    <r>
      <rPr>
        <sz val="10"/>
        <rFont val="仿宋_GB2312"/>
        <family val="3"/>
      </rPr>
      <t>禅</t>
    </r>
    <r>
      <rPr>
        <sz val="10"/>
        <rFont val="Times New Roman"/>
        <family val="1"/>
      </rPr>
      <t>”</t>
    </r>
    <r>
      <rPr>
        <sz val="10"/>
        <rFont val="仿宋_GB2312"/>
        <family val="3"/>
      </rPr>
      <t>系列新型、环保高档沙发项目</t>
    </r>
  </si>
  <si>
    <r>
      <t>形成</t>
    </r>
    <r>
      <rPr>
        <sz val="10"/>
        <rFont val="Times New Roman"/>
        <family val="1"/>
      </rPr>
      <t>“</t>
    </r>
    <r>
      <rPr>
        <sz val="10"/>
        <rFont val="仿宋_GB2312"/>
        <family val="3"/>
      </rPr>
      <t>禅</t>
    </r>
    <r>
      <rPr>
        <sz val="10"/>
        <rFont val="Times New Roman"/>
        <family val="1"/>
      </rPr>
      <t>”</t>
    </r>
    <r>
      <rPr>
        <sz val="10"/>
        <rFont val="仿宋_GB2312"/>
        <family val="3"/>
      </rPr>
      <t>系列高档家具风格，推出了柚木与真皮结合的</t>
    </r>
    <r>
      <rPr>
        <sz val="10"/>
        <rFont val="Times New Roman"/>
        <family val="1"/>
      </rPr>
      <t>“</t>
    </r>
    <r>
      <rPr>
        <sz val="10"/>
        <rFont val="仿宋_GB2312"/>
        <family val="3"/>
      </rPr>
      <t>禅</t>
    </r>
    <r>
      <rPr>
        <sz val="10"/>
        <rFont val="Times New Roman"/>
        <family val="1"/>
      </rPr>
      <t>”</t>
    </r>
    <r>
      <rPr>
        <sz val="10"/>
        <rFont val="仿宋_GB2312"/>
        <family val="3"/>
      </rPr>
      <t>系列新型、环保高档沙发，投产后年生产能力达到</t>
    </r>
    <r>
      <rPr>
        <sz val="10"/>
        <rFont val="Times New Roman"/>
        <family val="1"/>
      </rPr>
      <t>12</t>
    </r>
    <r>
      <rPr>
        <sz val="10"/>
        <rFont val="仿宋_GB2312"/>
        <family val="3"/>
      </rPr>
      <t>万套，销售总产值达</t>
    </r>
    <r>
      <rPr>
        <sz val="10"/>
        <rFont val="Times New Roman"/>
        <family val="1"/>
      </rPr>
      <t>14.6</t>
    </r>
    <r>
      <rPr>
        <sz val="10"/>
        <rFont val="仿宋_GB2312"/>
        <family val="3"/>
      </rPr>
      <t>亿元。</t>
    </r>
  </si>
  <si>
    <t>惠州市华源轩家具项目</t>
  </si>
  <si>
    <t>（五）塑料工业项目（3项）</t>
  </si>
  <si>
    <t>42</t>
  </si>
  <si>
    <t>新型管道项目</t>
  </si>
  <si>
    <r>
      <t>购置</t>
    </r>
    <r>
      <rPr>
        <sz val="10"/>
        <rFont val="Times New Roman"/>
        <family val="1"/>
      </rPr>
      <t>270</t>
    </r>
    <r>
      <rPr>
        <sz val="10"/>
        <rFont val="仿宋_GB2312"/>
        <family val="3"/>
      </rPr>
      <t>台（套）挤出机、注塑机；建设龙门加工中心、立式加工中心、模具加工设备等；根据新产品开发需要，计划投资</t>
    </r>
    <r>
      <rPr>
        <sz val="10"/>
        <rFont val="Times New Roman"/>
        <family val="1"/>
      </rPr>
      <t>2000</t>
    </r>
    <r>
      <rPr>
        <sz val="10"/>
        <rFont val="仿宋_GB2312"/>
        <family val="3"/>
      </rPr>
      <t>万元新增各类检测设备。</t>
    </r>
  </si>
  <si>
    <t>二十万吨改性塑料暨木塑制品环保节能项目</t>
  </si>
  <si>
    <t>广东雄力电缆有限公司</t>
  </si>
  <si>
    <r>
      <t>利用先进的微粉碎工艺，对木屑、废弃塑料进行改性再生，制造节能环保木塑制品。年产能二十万吨改性塑料暨木塑环保节能产品，年产值</t>
    </r>
    <r>
      <rPr>
        <sz val="10"/>
        <rFont val="Times New Roman"/>
        <family val="1"/>
      </rPr>
      <t>25-30</t>
    </r>
    <r>
      <rPr>
        <sz val="10"/>
        <rFont val="仿宋_GB2312"/>
        <family val="3"/>
      </rPr>
      <t>亿人民币。</t>
    </r>
  </si>
  <si>
    <r>
      <t>年产</t>
    </r>
    <r>
      <rPr>
        <sz val="10"/>
        <rFont val="Times New Roman"/>
        <family val="1"/>
      </rPr>
      <t>8</t>
    </r>
    <r>
      <rPr>
        <sz val="10"/>
        <rFont val="仿宋_GB2312"/>
        <family val="3"/>
      </rPr>
      <t>万吨新型、高效、多功能塑料稀土功能助剂技术改造项目</t>
    </r>
  </si>
  <si>
    <r>
      <t>在原有年产</t>
    </r>
    <r>
      <rPr>
        <sz val="10"/>
        <rFont val="Times New Roman"/>
        <family val="1"/>
      </rPr>
      <t>3</t>
    </r>
    <r>
      <rPr>
        <sz val="10"/>
        <rFont val="仿宋_GB2312"/>
        <family val="3"/>
      </rPr>
      <t>万吨的基础上，通过技术改造扩大产品系列规模，形成年产</t>
    </r>
    <r>
      <rPr>
        <sz val="10"/>
        <rFont val="Times New Roman"/>
        <family val="1"/>
      </rPr>
      <t>8</t>
    </r>
    <r>
      <rPr>
        <sz val="10"/>
        <rFont val="仿宋_GB2312"/>
        <family val="3"/>
      </rPr>
      <t>万吨用于</t>
    </r>
    <r>
      <rPr>
        <sz val="10"/>
        <rFont val="Times New Roman"/>
        <family val="1"/>
      </rPr>
      <t>PO</t>
    </r>
    <r>
      <rPr>
        <sz val="10"/>
        <rFont val="仿宋_GB2312"/>
        <family val="3"/>
      </rPr>
      <t>（</t>
    </r>
    <r>
      <rPr>
        <sz val="10"/>
        <rFont val="Times New Roman"/>
        <family val="1"/>
      </rPr>
      <t>PP</t>
    </r>
    <r>
      <rPr>
        <sz val="10"/>
        <rFont val="仿宋_GB2312"/>
        <family val="3"/>
      </rPr>
      <t>、</t>
    </r>
    <r>
      <rPr>
        <sz val="10"/>
        <rFont val="Times New Roman"/>
        <family val="1"/>
      </rPr>
      <t>PE</t>
    </r>
    <r>
      <rPr>
        <sz val="10"/>
        <rFont val="仿宋_GB2312"/>
        <family val="3"/>
      </rPr>
      <t>）、</t>
    </r>
    <r>
      <rPr>
        <sz val="10"/>
        <rFont val="Times New Roman"/>
        <family val="1"/>
      </rPr>
      <t>PVC</t>
    </r>
    <r>
      <rPr>
        <sz val="10"/>
        <rFont val="仿宋_GB2312"/>
        <family val="3"/>
      </rPr>
      <t>高性能化方面的多种塑料新型多功能助剂。</t>
    </r>
  </si>
  <si>
    <t>（六）五金工业项目（4项）</t>
  </si>
  <si>
    <t>45</t>
  </si>
  <si>
    <t>钢制二片罐及镀锡板防伪印刷项目</t>
  </si>
  <si>
    <r>
      <t>引进目前世界上最先进的钢制二片罐生产设备，一期年产</t>
    </r>
    <r>
      <rPr>
        <sz val="10"/>
        <rFont val="Times New Roman"/>
        <family val="1"/>
      </rPr>
      <t>7</t>
    </r>
    <r>
      <rPr>
        <sz val="10"/>
        <rFont val="仿宋_GB2312"/>
        <family val="3"/>
      </rPr>
      <t>亿罐。开新一代的金属防伪印刷技术，应用于金属制品领域，年产量预计可达</t>
    </r>
    <r>
      <rPr>
        <sz val="10"/>
        <rFont val="Times New Roman"/>
        <family val="1"/>
      </rPr>
      <t>3.2</t>
    </r>
    <r>
      <rPr>
        <sz val="10"/>
        <rFont val="仿宋_GB2312"/>
        <family val="3"/>
      </rPr>
      <t>万吨。</t>
    </r>
  </si>
  <si>
    <t>高档不锈钢制品生产项目</t>
  </si>
  <si>
    <t>广东凌丰集团股份有限公司</t>
  </si>
  <si>
    <r>
      <t>项目新增加厂房面积</t>
    </r>
    <r>
      <rPr>
        <sz val="10"/>
        <rFont val="Times New Roman"/>
        <family val="1"/>
      </rPr>
      <t>22000</t>
    </r>
    <r>
      <rPr>
        <sz val="10"/>
        <rFont val="仿宋_GB2312"/>
        <family val="3"/>
      </rPr>
      <t>平方米，系统性增加主要设备及辅助配套设备，最终形成拥有</t>
    </r>
    <r>
      <rPr>
        <sz val="10"/>
        <rFont val="Times New Roman"/>
        <family val="1"/>
      </rPr>
      <t>10</t>
    </r>
    <r>
      <rPr>
        <sz val="10"/>
        <rFont val="仿宋_GB2312"/>
        <family val="3"/>
      </rPr>
      <t>台大吨位摩擦压力焊机，年产</t>
    </r>
    <r>
      <rPr>
        <sz val="10"/>
        <rFont val="Times New Roman"/>
        <family val="1"/>
      </rPr>
      <t>1000</t>
    </r>
    <r>
      <rPr>
        <sz val="10"/>
        <rFont val="仿宋_GB2312"/>
        <family val="3"/>
      </rPr>
      <t>万个高档不锈钢煲。</t>
    </r>
  </si>
  <si>
    <t>扩大环保型表面处理生产能力技术改造项目</t>
  </si>
  <si>
    <t>（七）其它轻工业项目（7项）</t>
  </si>
  <si>
    <t>49</t>
  </si>
  <si>
    <r>
      <t>GT</t>
    </r>
    <r>
      <rPr>
        <sz val="10"/>
        <rFont val="仿宋_GB2312"/>
        <family val="3"/>
      </rPr>
      <t>环保食品包装容器</t>
    </r>
  </si>
  <si>
    <r>
      <t>二期生产基地建设</t>
    </r>
    <r>
      <rPr>
        <sz val="10"/>
        <rFont val="Times New Roman"/>
        <family val="1"/>
      </rPr>
      <t>,</t>
    </r>
    <r>
      <rPr>
        <sz val="10"/>
        <rFont val="仿宋_GB2312"/>
        <family val="3"/>
      </rPr>
      <t>建筑面积</t>
    </r>
    <r>
      <rPr>
        <sz val="10"/>
        <rFont val="Times New Roman"/>
        <family val="1"/>
      </rPr>
      <t>155000</t>
    </r>
    <r>
      <rPr>
        <sz val="10"/>
        <rFont val="仿宋_GB2312"/>
        <family val="3"/>
      </rPr>
      <t>平方米</t>
    </r>
    <r>
      <rPr>
        <sz val="10"/>
        <rFont val="Times New Roman"/>
        <family val="1"/>
      </rPr>
      <t>,</t>
    </r>
    <r>
      <rPr>
        <sz val="10"/>
        <rFont val="仿宋_GB2312"/>
        <family val="3"/>
      </rPr>
      <t>投产后年产量可达</t>
    </r>
    <r>
      <rPr>
        <sz val="10"/>
        <rFont val="Times New Roman"/>
        <family val="1"/>
      </rPr>
      <t>100</t>
    </r>
    <r>
      <rPr>
        <sz val="10"/>
        <rFont val="仿宋_GB2312"/>
        <family val="3"/>
      </rPr>
      <t>亿只。</t>
    </r>
  </si>
  <si>
    <r>
      <t>在深圳市宝安区松岗街道建设总建筑面积</t>
    </r>
    <r>
      <rPr>
        <sz val="10"/>
        <rFont val="Times New Roman"/>
        <family val="1"/>
      </rPr>
      <t>30.1</t>
    </r>
    <r>
      <rPr>
        <sz val="10"/>
        <rFont val="仿宋_GB2312"/>
        <family val="3"/>
      </rPr>
      <t>万平方米的包装材料及材料加工生产基地。</t>
    </r>
  </si>
  <si>
    <t>高端玻璃制品研发与生产项目</t>
  </si>
  <si>
    <r>
      <t>项目在建一期工程年产乳白耐热钢化玻璃餐具</t>
    </r>
    <r>
      <rPr>
        <sz val="10"/>
        <rFont val="Times New Roman"/>
        <family val="1"/>
      </rPr>
      <t>15,000</t>
    </r>
    <r>
      <rPr>
        <sz val="10"/>
        <rFont val="仿宋_GB2312"/>
        <family val="3"/>
      </rPr>
      <t>吨。二期工程年产高级高脚酒杯</t>
    </r>
    <r>
      <rPr>
        <sz val="10"/>
        <rFont val="Times New Roman"/>
        <family val="1"/>
      </rPr>
      <t>25,500</t>
    </r>
    <r>
      <rPr>
        <sz val="10"/>
        <rFont val="仿宋_GB2312"/>
        <family val="3"/>
      </rPr>
      <t>吨。</t>
    </r>
  </si>
  <si>
    <r>
      <t>非</t>
    </r>
    <r>
      <rPr>
        <sz val="10"/>
        <rFont val="Times New Roman"/>
        <family val="1"/>
      </rPr>
      <t>PVC</t>
    </r>
    <r>
      <rPr>
        <sz val="10"/>
        <rFont val="仿宋_GB2312"/>
        <family val="3"/>
      </rPr>
      <t>软袋大输液生产线项目</t>
    </r>
  </si>
  <si>
    <r>
      <t>购进全自动化一体设备，建设</t>
    </r>
    <r>
      <rPr>
        <sz val="10"/>
        <rFont val="Times New Roman"/>
        <family val="1"/>
      </rPr>
      <t>2-4</t>
    </r>
    <r>
      <rPr>
        <sz val="10"/>
        <rFont val="仿宋_GB2312"/>
        <family val="3"/>
      </rPr>
      <t>条非</t>
    </r>
    <r>
      <rPr>
        <sz val="10"/>
        <rFont val="Times New Roman"/>
        <family val="1"/>
      </rPr>
      <t>PVC</t>
    </r>
    <r>
      <rPr>
        <sz val="10"/>
        <rFont val="仿宋_GB2312"/>
        <family val="3"/>
      </rPr>
      <t>软袋大输液生产线及配套设施</t>
    </r>
  </si>
  <si>
    <t>自动式安全输液器项目</t>
  </si>
  <si>
    <t>主要设备：导管挤出机、滴斗吹塑机、注塑机。</t>
  </si>
  <si>
    <t>惠州玻璃制造项目</t>
  </si>
  <si>
    <r>
      <t>该项目主要生产手机玻璃镜片、</t>
    </r>
    <r>
      <rPr>
        <sz val="10"/>
        <rFont val="Times New Roman"/>
        <family val="1"/>
      </rPr>
      <t>ITO</t>
    </r>
    <r>
      <rPr>
        <sz val="10"/>
        <rFont val="仿宋_GB2312"/>
        <family val="3"/>
      </rPr>
      <t>手机、电脑触摸屏等。</t>
    </r>
  </si>
  <si>
    <t>珠江钢琴乐器文化产业项目</t>
  </si>
  <si>
    <t>广州珠江钢琴集团股份有限公司</t>
  </si>
  <si>
    <t>建设钢琴、数码钢琴及其他乐器产业基地，项目达产后可年产钢琴15万架、数码钢琴8万架。</t>
  </si>
  <si>
    <t>（八）有色金属产业项目（14项）</t>
  </si>
  <si>
    <t>56</t>
  </si>
  <si>
    <r>
      <t>年产</t>
    </r>
    <r>
      <rPr>
        <sz val="10"/>
        <rFont val="Times New Roman"/>
        <family val="1"/>
      </rPr>
      <t>40</t>
    </r>
    <r>
      <rPr>
        <sz val="10"/>
        <rFont val="仿宋_GB2312"/>
        <family val="3"/>
      </rPr>
      <t>万吨高精度铝板带材项目</t>
    </r>
  </si>
  <si>
    <r>
      <t>亚洲铝业</t>
    </r>
    <r>
      <rPr>
        <sz val="10"/>
        <rFont val="Times New Roman"/>
        <family val="1"/>
      </rPr>
      <t>(</t>
    </r>
    <r>
      <rPr>
        <sz val="10"/>
        <rFont val="仿宋_GB2312"/>
        <family val="3"/>
      </rPr>
      <t>中国</t>
    </r>
    <r>
      <rPr>
        <sz val="10"/>
        <rFont val="Times New Roman"/>
        <family val="1"/>
      </rPr>
      <t>)</t>
    </r>
    <r>
      <rPr>
        <sz val="10"/>
        <rFont val="仿宋_GB2312"/>
        <family val="3"/>
      </rPr>
      <t>有限公司</t>
    </r>
  </si>
  <si>
    <r>
      <t>项目的规模为年产</t>
    </r>
    <r>
      <rPr>
        <sz val="10"/>
        <rFont val="Times New Roman"/>
        <family val="1"/>
      </rPr>
      <t>40</t>
    </r>
    <r>
      <rPr>
        <sz val="10"/>
        <rFont val="仿宋_GB2312"/>
        <family val="3"/>
      </rPr>
      <t>万吨铝板带材产品。主要产品是：生产高档易拉罐料、高档</t>
    </r>
    <r>
      <rPr>
        <sz val="10"/>
        <rFont val="Times New Roman"/>
        <family val="1"/>
      </rPr>
      <t xml:space="preserve">PS </t>
    </r>
    <r>
      <rPr>
        <sz val="10"/>
        <rFont val="仿宋_GB2312"/>
        <family val="3"/>
      </rPr>
      <t>板基、特种交通运输用铝板、高档铝</t>
    </r>
    <r>
      <rPr>
        <sz val="10"/>
        <rFont val="Times New Roman"/>
        <family val="1"/>
      </rPr>
      <t xml:space="preserve"> </t>
    </r>
    <r>
      <rPr>
        <sz val="10"/>
        <rFont val="仿宋_GB2312"/>
        <family val="3"/>
      </rPr>
      <t>箔坯料等高精产品。</t>
    </r>
  </si>
  <si>
    <t>锌氧压浸出新工艺综合回收镓锗技改工程项目</t>
  </si>
  <si>
    <r>
      <t>本项目设计分两期进行，规模为年产</t>
    </r>
    <r>
      <rPr>
        <sz val="10"/>
        <rFont val="Times New Roman"/>
        <family val="1"/>
      </rPr>
      <t>20</t>
    </r>
    <r>
      <rPr>
        <sz val="10"/>
        <rFont val="仿宋_GB2312"/>
        <family val="3"/>
      </rPr>
      <t>万吨</t>
    </r>
    <r>
      <rPr>
        <sz val="10"/>
        <rFont val="Times New Roman"/>
        <family val="1"/>
      </rPr>
      <t>/</t>
    </r>
    <r>
      <rPr>
        <sz val="10"/>
        <rFont val="仿宋_GB2312"/>
        <family val="3"/>
      </rPr>
      <t>锌、</t>
    </r>
    <r>
      <rPr>
        <sz val="10"/>
        <rFont val="Times New Roman"/>
        <family val="1"/>
      </rPr>
      <t>10</t>
    </r>
    <r>
      <rPr>
        <sz val="10"/>
        <rFont val="仿宋_GB2312"/>
        <family val="3"/>
      </rPr>
      <t>万吨铅、</t>
    </r>
    <r>
      <rPr>
        <sz val="10"/>
        <rFont val="Times New Roman"/>
        <family val="1"/>
      </rPr>
      <t>9</t>
    </r>
    <r>
      <rPr>
        <sz val="10"/>
        <rFont val="仿宋_GB2312"/>
        <family val="3"/>
      </rPr>
      <t>万吨硫磺，</t>
    </r>
    <r>
      <rPr>
        <sz val="10"/>
        <rFont val="Times New Roman"/>
        <family val="1"/>
      </rPr>
      <t>45</t>
    </r>
    <r>
      <rPr>
        <sz val="10"/>
        <rFont val="仿宋_GB2312"/>
        <family val="3"/>
      </rPr>
      <t>万吨硫酸，综合回收镓</t>
    </r>
    <r>
      <rPr>
        <sz val="10"/>
        <rFont val="Times New Roman"/>
        <family val="1"/>
      </rPr>
      <t>30</t>
    </r>
    <r>
      <rPr>
        <sz val="10"/>
        <rFont val="仿宋_GB2312"/>
        <family val="3"/>
      </rPr>
      <t>吨、粗二氧化锗</t>
    </r>
    <r>
      <rPr>
        <sz val="10"/>
        <rFont val="Times New Roman"/>
        <family val="1"/>
      </rPr>
      <t>20</t>
    </r>
    <r>
      <rPr>
        <sz val="10"/>
        <rFont val="仿宋_GB2312"/>
        <family val="3"/>
      </rPr>
      <t>吨。</t>
    </r>
  </si>
  <si>
    <t>白石嶂钼矿项目</t>
  </si>
  <si>
    <r>
      <t>白石嶂钼矿日采选</t>
    </r>
    <r>
      <rPr>
        <sz val="10"/>
        <rFont val="Times New Roman"/>
        <family val="1"/>
      </rPr>
      <t>5000</t>
    </r>
    <r>
      <rPr>
        <sz val="10"/>
        <rFont val="仿宋_GB2312"/>
        <family val="3"/>
      </rPr>
      <t>吨技术改造，产品为品位在</t>
    </r>
    <r>
      <rPr>
        <sz val="10"/>
        <rFont val="Times New Roman"/>
        <family val="1"/>
      </rPr>
      <t>47</t>
    </r>
    <r>
      <rPr>
        <sz val="10"/>
        <rFont val="仿宋_GB2312"/>
        <family val="3"/>
      </rPr>
      <t>度以上的高纯钼精矿；尾矿砂固废综合利用，利用尾矿砂生产新型多元素农用肥料。</t>
    </r>
  </si>
  <si>
    <r>
      <t>持澳大利亚泛澳公司</t>
    </r>
    <r>
      <rPr>
        <sz val="10"/>
        <rFont val="Times New Roman"/>
        <family val="1"/>
      </rPr>
      <t>25%</t>
    </r>
    <r>
      <rPr>
        <sz val="10"/>
        <rFont val="仿宋_GB2312"/>
        <family val="3"/>
      </rPr>
      <t>股权项目</t>
    </r>
  </si>
  <si>
    <r>
      <t>已投资</t>
    </r>
    <r>
      <rPr>
        <sz val="10"/>
        <rFont val="Times New Roman"/>
        <family val="1"/>
      </rPr>
      <t>2.15</t>
    </r>
    <r>
      <rPr>
        <sz val="10"/>
        <rFont val="仿宋_GB2312"/>
        <family val="3"/>
      </rPr>
      <t>亿澳元，现共持有泛澳公司</t>
    </r>
    <r>
      <rPr>
        <sz val="10"/>
        <rFont val="Times New Roman"/>
        <family val="1"/>
      </rPr>
      <t>586,417,352</t>
    </r>
    <r>
      <rPr>
        <sz val="10"/>
        <rFont val="仿宋_GB2312"/>
        <family val="3"/>
      </rPr>
      <t>股，占股比</t>
    </r>
    <r>
      <rPr>
        <sz val="10"/>
        <rFont val="Times New Roman"/>
        <family val="1"/>
      </rPr>
      <t>19.9934%</t>
    </r>
    <r>
      <rPr>
        <sz val="10"/>
        <rFont val="仿宋_GB2312"/>
        <family val="3"/>
      </rPr>
      <t>，拟增持到</t>
    </r>
    <r>
      <rPr>
        <sz val="10"/>
        <rFont val="Times New Roman"/>
        <family val="1"/>
      </rPr>
      <t>25%</t>
    </r>
    <r>
      <rPr>
        <sz val="10"/>
        <rFont val="仿宋_GB2312"/>
        <family val="3"/>
      </rPr>
      <t>。</t>
    </r>
  </si>
  <si>
    <r>
      <t>新增家电汽车等行业用高效高精度铜、铝等有色型材产能</t>
    </r>
    <r>
      <rPr>
        <sz val="10"/>
        <rFont val="Times New Roman"/>
        <family val="1"/>
      </rPr>
      <t>5</t>
    </r>
    <r>
      <rPr>
        <sz val="10"/>
        <rFont val="仿宋_GB2312"/>
        <family val="3"/>
      </rPr>
      <t>万吨以上；进行铜、铝管连铸连轧设备以及铜、铝板带冷、热轧设备的开发、成套和中试。</t>
    </r>
  </si>
  <si>
    <t>金属资源再生项目</t>
  </si>
  <si>
    <t>新型铝材项目</t>
  </si>
  <si>
    <r>
      <t>建成挤压生产线</t>
    </r>
    <r>
      <rPr>
        <sz val="10"/>
        <rFont val="Times New Roman"/>
        <family val="1"/>
      </rPr>
      <t>60</t>
    </r>
    <r>
      <rPr>
        <sz val="10"/>
        <rFont val="仿宋_GB2312"/>
        <family val="3"/>
      </rPr>
      <t>条，年生产新型铝型材</t>
    </r>
    <r>
      <rPr>
        <sz val="10"/>
        <rFont val="Times New Roman"/>
        <family val="1"/>
      </rPr>
      <t>20</t>
    </r>
    <r>
      <rPr>
        <sz val="10"/>
        <rFont val="仿宋_GB2312"/>
        <family val="3"/>
      </rPr>
      <t>万吨。</t>
    </r>
  </si>
  <si>
    <r>
      <t>年产能</t>
    </r>
    <r>
      <rPr>
        <sz val="10"/>
        <rFont val="Times New Roman"/>
        <family val="1"/>
      </rPr>
      <t>15</t>
    </r>
    <r>
      <rPr>
        <sz val="10"/>
        <rFont val="仿宋_GB2312"/>
        <family val="3"/>
      </rPr>
      <t>万吨扩能改造项目</t>
    </r>
  </si>
  <si>
    <r>
      <t>引进国内外的先进设备和生产方式，包括华南地区最大的</t>
    </r>
    <r>
      <rPr>
        <sz val="10"/>
        <rFont val="Times New Roman"/>
        <family val="1"/>
      </rPr>
      <t>7000</t>
    </r>
    <r>
      <rPr>
        <sz val="10"/>
        <rFont val="仿宋_GB2312"/>
        <family val="3"/>
      </rPr>
      <t>吨挤压机、美国亚松公司浇断桥设备等。成立一个技术中心和一个检测中心。</t>
    </r>
  </si>
  <si>
    <t>有色金属综合回收扩建项目</t>
  </si>
  <si>
    <r>
      <t>综合回收高纯阴极铜</t>
    </r>
    <r>
      <rPr>
        <sz val="10"/>
        <rFont val="Times New Roman"/>
        <family val="1"/>
      </rPr>
      <t>7000</t>
    </r>
    <r>
      <rPr>
        <sz val="10"/>
        <rFont val="仿宋_GB2312"/>
        <family val="3"/>
      </rPr>
      <t>吨，高纯铅</t>
    </r>
    <r>
      <rPr>
        <sz val="10"/>
        <rFont val="Times New Roman"/>
        <family val="1"/>
      </rPr>
      <t>10000</t>
    </r>
    <r>
      <rPr>
        <sz val="10"/>
        <rFont val="仿宋_GB2312"/>
        <family val="3"/>
      </rPr>
      <t>吨，锑锭</t>
    </r>
    <r>
      <rPr>
        <sz val="10"/>
        <rFont val="Times New Roman"/>
        <family val="1"/>
      </rPr>
      <t>3000</t>
    </r>
    <r>
      <rPr>
        <sz val="10"/>
        <rFont val="仿宋_GB2312"/>
        <family val="3"/>
      </rPr>
      <t>吨，铋锭</t>
    </r>
    <r>
      <rPr>
        <sz val="10"/>
        <rFont val="Times New Roman"/>
        <family val="1"/>
      </rPr>
      <t>200</t>
    </r>
    <r>
      <rPr>
        <sz val="10"/>
        <rFont val="仿宋_GB2312"/>
        <family val="3"/>
      </rPr>
      <t>吨，高纯铟</t>
    </r>
    <r>
      <rPr>
        <sz val="10"/>
        <rFont val="Times New Roman"/>
        <family val="1"/>
      </rPr>
      <t>30</t>
    </r>
    <r>
      <rPr>
        <sz val="10"/>
        <rFont val="仿宋_GB2312"/>
        <family val="3"/>
      </rPr>
      <t>吨，高纯银</t>
    </r>
    <r>
      <rPr>
        <sz val="10"/>
        <rFont val="Times New Roman"/>
        <family val="1"/>
      </rPr>
      <t>140</t>
    </r>
    <r>
      <rPr>
        <sz val="10"/>
        <rFont val="仿宋_GB2312"/>
        <family val="3"/>
      </rPr>
      <t>吨，黄金</t>
    </r>
    <r>
      <rPr>
        <sz val="10"/>
        <rFont val="Times New Roman"/>
        <family val="1"/>
      </rPr>
      <t>0.3</t>
    </r>
    <r>
      <rPr>
        <sz val="10"/>
        <rFont val="仿宋_GB2312"/>
        <family val="3"/>
      </rPr>
      <t>吨，高纯碲锭</t>
    </r>
    <r>
      <rPr>
        <sz val="10"/>
        <rFont val="Times New Roman"/>
        <family val="1"/>
      </rPr>
      <t>40</t>
    </r>
    <r>
      <rPr>
        <sz val="10"/>
        <rFont val="仿宋_GB2312"/>
        <family val="3"/>
      </rPr>
      <t>吨，高纯二氧化硒</t>
    </r>
    <r>
      <rPr>
        <sz val="10"/>
        <rFont val="Times New Roman"/>
        <family val="1"/>
      </rPr>
      <t>60</t>
    </r>
    <r>
      <rPr>
        <sz val="10"/>
        <rFont val="仿宋_GB2312"/>
        <family val="3"/>
      </rPr>
      <t>吨等。</t>
    </r>
  </si>
  <si>
    <t>零缺陷太阳能支架项目</t>
  </si>
  <si>
    <r>
      <t>年产</t>
    </r>
    <r>
      <rPr>
        <sz val="10"/>
        <rFont val="Times New Roman"/>
        <family val="1"/>
      </rPr>
      <t>15</t>
    </r>
    <r>
      <rPr>
        <sz val="10"/>
        <rFont val="仿宋_GB2312"/>
        <family val="3"/>
      </rPr>
      <t>万吨再生有色合金技术改造项目</t>
    </r>
  </si>
  <si>
    <r>
      <t>一期投产后铝合金能达到</t>
    </r>
    <r>
      <rPr>
        <sz val="10"/>
        <rFont val="Times New Roman"/>
        <family val="1"/>
      </rPr>
      <t>4</t>
    </r>
    <r>
      <rPr>
        <sz val="10"/>
        <rFont val="仿宋_GB2312"/>
        <family val="3"/>
      </rPr>
      <t>万吨，锌合金能达到</t>
    </r>
    <r>
      <rPr>
        <sz val="10"/>
        <rFont val="Times New Roman"/>
        <family val="1"/>
      </rPr>
      <t>2</t>
    </r>
    <r>
      <rPr>
        <sz val="10"/>
        <rFont val="仿宋_GB2312"/>
        <family val="3"/>
      </rPr>
      <t>万吨，一、二期投产后整个项目年产能达到</t>
    </r>
    <r>
      <rPr>
        <sz val="10"/>
        <rFont val="Times New Roman"/>
        <family val="1"/>
      </rPr>
      <t>15</t>
    </r>
    <r>
      <rPr>
        <sz val="10"/>
        <rFont val="仿宋_GB2312"/>
        <family val="3"/>
      </rPr>
      <t>万吨。</t>
    </r>
  </si>
  <si>
    <t>乳源东阳光项目</t>
  </si>
  <si>
    <t>铝电解电容器用电极箔腐蚀生产线技术改造项目</t>
  </si>
  <si>
    <r>
      <t>新增</t>
    </r>
    <r>
      <rPr>
        <sz val="10"/>
        <rFont val="Times New Roman"/>
        <family val="1"/>
      </rPr>
      <t>10</t>
    </r>
    <r>
      <rPr>
        <sz val="10"/>
        <rFont val="仿宋_GB2312"/>
        <family val="3"/>
      </rPr>
      <t>条腐蚀生产线，同时对原有的</t>
    </r>
    <r>
      <rPr>
        <sz val="10"/>
        <rFont val="Times New Roman"/>
        <family val="1"/>
      </rPr>
      <t>20</t>
    </r>
    <r>
      <rPr>
        <sz val="10"/>
        <rFont val="仿宋_GB2312"/>
        <family val="3"/>
      </rPr>
      <t>条生产线进行改造。</t>
    </r>
  </si>
  <si>
    <t>汽车用高焊接性新型钎焊铝箔生产线技术改造项目</t>
  </si>
  <si>
    <r>
      <t>生产汽车用高焊接性新型钎焊铝箔产品。项目拟定生产规模为</t>
    </r>
    <r>
      <rPr>
        <sz val="10"/>
        <rFont val="Times New Roman"/>
        <family val="1"/>
      </rPr>
      <t>20000</t>
    </r>
    <r>
      <rPr>
        <sz val="10"/>
        <rFont val="仿宋_GB2312"/>
        <family val="3"/>
      </rPr>
      <t>吨</t>
    </r>
    <r>
      <rPr>
        <sz val="10"/>
        <rFont val="Times New Roman"/>
        <family val="1"/>
      </rPr>
      <t>/</t>
    </r>
    <r>
      <rPr>
        <sz val="10"/>
        <rFont val="仿宋_GB2312"/>
        <family val="3"/>
      </rPr>
      <t>年。</t>
    </r>
  </si>
  <si>
    <t>68</t>
  </si>
  <si>
    <t>再生资源回收利用改扩建工程项目</t>
  </si>
  <si>
    <r>
      <t>研发电路板绿色破碎分选、杂铜粉反射炉节能减排冶炼等新工艺；将废杂镀锡铜线的表层金属锡除去，得到纯度为</t>
    </r>
    <r>
      <rPr>
        <sz val="10"/>
        <rFont val="Times New Roman"/>
        <family val="1"/>
      </rPr>
      <t>99%</t>
    </r>
    <r>
      <rPr>
        <sz val="10"/>
        <rFont val="仿宋_GB2312"/>
        <family val="3"/>
      </rPr>
      <t>以上的铜线和锡盐。</t>
    </r>
  </si>
  <si>
    <t>硬质合金超小、超薄制品项目</t>
  </si>
  <si>
    <r>
      <t>形成年产高精密、高性能化的超小、超薄硬质合金制品可达</t>
    </r>
    <r>
      <rPr>
        <sz val="10"/>
        <rFont val="Times New Roman"/>
        <family val="1"/>
      </rPr>
      <t>600</t>
    </r>
    <r>
      <rPr>
        <sz val="10"/>
        <rFont val="仿宋_GB2312"/>
        <family val="3"/>
      </rPr>
      <t>吨以上，并形成以中、高档特色制品为主，涵盖多品种、多系列的特色制品国家级产业基地。</t>
    </r>
  </si>
  <si>
    <t>（九）建材产业项目（16项）</t>
  </si>
  <si>
    <t>70</t>
  </si>
  <si>
    <r>
      <t>2</t>
    </r>
    <r>
      <rPr>
        <sz val="10"/>
        <rFont val="仿宋_GB2312"/>
        <family val="3"/>
      </rPr>
      <t>条日产</t>
    </r>
    <r>
      <rPr>
        <sz val="10"/>
        <rFont val="Times New Roman"/>
        <family val="1"/>
      </rPr>
      <t>4500</t>
    </r>
    <r>
      <rPr>
        <sz val="10"/>
        <rFont val="仿宋_GB2312"/>
        <family val="3"/>
      </rPr>
      <t>吨新型干法水泥生产线及配套纯低温余热发电项目</t>
    </r>
  </si>
  <si>
    <t>华润水泥广东项目</t>
  </si>
  <si>
    <t>华润水泥（封开）基地项目</t>
  </si>
  <si>
    <r>
      <t>总体规划建设</t>
    </r>
    <r>
      <rPr>
        <sz val="10"/>
        <rFont val="Times New Roman"/>
        <family val="1"/>
      </rPr>
      <t>10×4500t/d</t>
    </r>
    <r>
      <rPr>
        <sz val="10"/>
        <rFont val="仿宋_GB2312"/>
        <family val="3"/>
      </rPr>
      <t>新型干法旋窑水泥生产线并配套建设</t>
    </r>
    <r>
      <rPr>
        <sz val="10"/>
        <rFont val="Times New Roman"/>
        <family val="1"/>
      </rPr>
      <t>10×9000kW</t>
    </r>
    <r>
      <rPr>
        <sz val="10"/>
        <rFont val="仿宋_GB2312"/>
        <family val="3"/>
      </rPr>
      <t>纯低温余热发电项目。</t>
    </r>
  </si>
  <si>
    <t>华润水泥（罗定）水泥项目</t>
  </si>
  <si>
    <t>华润水泥（罗定）有限公司</t>
  </si>
  <si>
    <r>
      <t>建设</t>
    </r>
    <r>
      <rPr>
        <sz val="10"/>
        <rFont val="Times New Roman"/>
        <family val="1"/>
      </rPr>
      <t>2</t>
    </r>
    <r>
      <rPr>
        <sz val="10"/>
        <rFont val="仿宋_GB2312"/>
        <family val="3"/>
      </rPr>
      <t>条日产</t>
    </r>
    <r>
      <rPr>
        <sz val="10"/>
        <rFont val="Times New Roman"/>
        <family val="1"/>
      </rPr>
      <t>4500</t>
    </r>
    <r>
      <rPr>
        <sz val="10"/>
        <rFont val="仿宋_GB2312"/>
        <family val="3"/>
      </rPr>
      <t>吨新型干法水泥生产线项目。</t>
    </r>
  </si>
  <si>
    <t>华润水泥（阳春）水泥项目</t>
  </si>
  <si>
    <t>华润水泥（阳春）有限公司</t>
  </si>
  <si>
    <t>华润水泥（阳江）水泥粉磨站项目</t>
  </si>
  <si>
    <t>华润水泥（阳江）有限公司</t>
  </si>
  <si>
    <r>
      <t>建设年产</t>
    </r>
    <r>
      <rPr>
        <sz val="10"/>
        <rFont val="Times New Roman"/>
        <family val="1"/>
      </rPr>
      <t>300</t>
    </r>
    <r>
      <rPr>
        <sz val="10"/>
        <rFont val="仿宋_GB2312"/>
        <family val="3"/>
      </rPr>
      <t>万吨水泥粉磨站项目。</t>
    </r>
  </si>
  <si>
    <t>72</t>
  </si>
  <si>
    <t>海螺水泥广东项目</t>
  </si>
  <si>
    <t>海螺水泥（阳春）项目</t>
  </si>
  <si>
    <t>阳春海螺水泥有限责任公司</t>
  </si>
  <si>
    <r>
      <t>建设</t>
    </r>
    <r>
      <rPr>
        <sz val="10"/>
        <rFont val="Times New Roman"/>
        <family val="1"/>
      </rPr>
      <t>1</t>
    </r>
    <r>
      <rPr>
        <sz val="10"/>
        <rFont val="仿宋_GB2312"/>
        <family val="3"/>
      </rPr>
      <t>条日产</t>
    </r>
    <r>
      <rPr>
        <sz val="10"/>
        <rFont val="Times New Roman"/>
        <family val="1"/>
      </rPr>
      <t>12000</t>
    </r>
    <r>
      <rPr>
        <sz val="10"/>
        <rFont val="仿宋_GB2312"/>
        <family val="3"/>
      </rPr>
      <t>万吨和</t>
    </r>
    <r>
      <rPr>
        <sz val="10"/>
        <rFont val="Times New Roman"/>
        <family val="1"/>
      </rPr>
      <t>2</t>
    </r>
    <r>
      <rPr>
        <sz val="10"/>
        <rFont val="仿宋_GB2312"/>
        <family val="3"/>
      </rPr>
      <t>条日产</t>
    </r>
    <r>
      <rPr>
        <sz val="10"/>
        <rFont val="Times New Roman"/>
        <family val="1"/>
      </rPr>
      <t>5500</t>
    </r>
    <r>
      <rPr>
        <sz val="10"/>
        <rFont val="仿宋_GB2312"/>
        <family val="3"/>
      </rPr>
      <t>万吨新型干法水泥生产线。</t>
    </r>
  </si>
  <si>
    <t>海螺水泥（化州）项目</t>
  </si>
  <si>
    <t>化州海螺水泥有限责任公司</t>
  </si>
  <si>
    <t>海螺水泥（佛山）水泥粉磨站项目</t>
  </si>
  <si>
    <t>佛山海螺水泥有限责任公司</t>
  </si>
  <si>
    <r>
      <t>建设年产</t>
    </r>
    <r>
      <rPr>
        <sz val="10"/>
        <rFont val="Times New Roman"/>
        <family val="1"/>
      </rPr>
      <t>400</t>
    </r>
    <r>
      <rPr>
        <sz val="10"/>
        <rFont val="仿宋_GB2312"/>
        <family val="3"/>
      </rPr>
      <t>万吨水泥粉磨站项目。</t>
    </r>
  </si>
  <si>
    <t>73</t>
  </si>
  <si>
    <r>
      <t>2×4500</t>
    </r>
    <r>
      <rPr>
        <sz val="10"/>
        <rFont val="仿宋_GB2312"/>
        <family val="3"/>
      </rPr>
      <t>吨</t>
    </r>
    <r>
      <rPr>
        <sz val="10"/>
        <rFont val="Times New Roman"/>
        <family val="1"/>
      </rPr>
      <t>/</t>
    </r>
    <r>
      <rPr>
        <sz val="10"/>
        <rFont val="仿宋_GB2312"/>
        <family val="3"/>
      </rPr>
      <t>日新型干法水泥熟料生产线扩建工程项目</t>
    </r>
  </si>
  <si>
    <t>广东塔牌集团有限公司</t>
  </si>
  <si>
    <r>
      <t>建设</t>
    </r>
    <r>
      <rPr>
        <sz val="10"/>
        <rFont val="Times New Roman"/>
        <family val="1"/>
      </rPr>
      <t>2</t>
    </r>
    <r>
      <rPr>
        <sz val="10"/>
        <rFont val="仿宋_GB2312"/>
        <family val="3"/>
      </rPr>
      <t>条日产</t>
    </r>
    <r>
      <rPr>
        <sz val="10"/>
        <rFont val="Times New Roman"/>
        <family val="1"/>
      </rPr>
      <t>4500</t>
    </r>
    <r>
      <rPr>
        <sz val="10"/>
        <rFont val="仿宋_GB2312"/>
        <family val="3"/>
      </rPr>
      <t>万吨新型干法水泥生产线。</t>
    </r>
  </si>
  <si>
    <t>环保高技术型建材项目</t>
  </si>
  <si>
    <r>
      <t>简氏依立新型纳米陶瓷材料及</t>
    </r>
    <r>
      <rPr>
        <sz val="10"/>
        <rFont val="Times New Roman"/>
        <family val="1"/>
      </rPr>
      <t>CO2</t>
    </r>
    <r>
      <rPr>
        <sz val="10"/>
        <rFont val="仿宋_GB2312"/>
        <family val="3"/>
      </rPr>
      <t>再利用项目</t>
    </r>
  </si>
  <si>
    <t>生产高附加值的新型纳米陶瓷材料，可广泛应用于电器炊具、日用陶瓷、建筑陶瓷材料、水处理材料等方面，实现传统产业结构的优化。</t>
  </si>
  <si>
    <t>恩平市嘉俊陶瓷项目</t>
  </si>
  <si>
    <r>
      <t>建设</t>
    </r>
    <r>
      <rPr>
        <sz val="10"/>
        <rFont val="Times New Roman"/>
        <family val="1"/>
      </rPr>
      <t>20</t>
    </r>
    <r>
      <rPr>
        <sz val="10"/>
        <rFont val="仿宋_GB2312"/>
        <family val="3"/>
      </rPr>
      <t>条陶瓷生产线。主要生产高档抛光砖、微晶玻璃陶瓷复合砖、仿古砖和艺术质感墙砖等陶瓷产品。</t>
    </r>
  </si>
  <si>
    <t>光华水泥厂技改项目</t>
  </si>
  <si>
    <r>
      <t>建立</t>
    </r>
    <r>
      <rPr>
        <sz val="10"/>
        <rFont val="Times New Roman"/>
        <family val="1"/>
      </rPr>
      <t>2</t>
    </r>
    <r>
      <rPr>
        <sz val="10"/>
        <rFont val="仿宋_GB2312"/>
        <family val="3"/>
      </rPr>
      <t>条日产</t>
    </r>
    <r>
      <rPr>
        <sz val="10"/>
        <rFont val="Times New Roman"/>
        <family val="1"/>
      </rPr>
      <t>4500</t>
    </r>
    <r>
      <rPr>
        <sz val="10"/>
        <rFont val="仿宋_GB2312"/>
        <family val="3"/>
      </rPr>
      <t>吨熟料新型干法水泥生产线，配套施工建设两套</t>
    </r>
    <r>
      <rPr>
        <sz val="10"/>
        <rFont val="Times New Roman"/>
        <family val="1"/>
      </rPr>
      <t>18000KWH</t>
    </r>
    <r>
      <rPr>
        <sz val="10"/>
        <rFont val="仿宋_GB2312"/>
        <family val="3"/>
      </rPr>
      <t>纯低温余热发电机组，整体年度水泥产能将达到</t>
    </r>
    <r>
      <rPr>
        <sz val="10"/>
        <rFont val="Times New Roman"/>
        <family val="1"/>
      </rPr>
      <t>400</t>
    </r>
    <r>
      <rPr>
        <sz val="10"/>
        <rFont val="仿宋_GB2312"/>
        <family val="3"/>
      </rPr>
      <t>万吨。</t>
    </r>
  </si>
  <si>
    <t>大埔县高岭土资源高科技深加工产业化统筹开发项目</t>
  </si>
  <si>
    <r>
      <t>建设先进生产装备</t>
    </r>
    <r>
      <rPr>
        <sz val="10"/>
        <rFont val="Times New Roman"/>
        <family val="1"/>
      </rPr>
      <t>283</t>
    </r>
    <r>
      <rPr>
        <sz val="10"/>
        <rFont val="仿宋_GB2312"/>
        <family val="3"/>
      </rPr>
      <t>台套，形成年产</t>
    </r>
    <r>
      <rPr>
        <sz val="10"/>
        <rFont val="Times New Roman"/>
        <family val="1"/>
      </rPr>
      <t>4600</t>
    </r>
    <r>
      <rPr>
        <sz val="10"/>
        <rFont val="仿宋_GB2312"/>
        <family val="3"/>
      </rPr>
      <t>万只日用瓷的生产规模。配套建设陶瓷研发中心、产品设计中心以及信息中心。</t>
    </r>
  </si>
  <si>
    <t>超节水卫浴洁具制造项目</t>
  </si>
  <si>
    <t>广东恒洁卫浴有限公司</t>
  </si>
  <si>
    <r>
      <t>建筑面积</t>
    </r>
    <r>
      <rPr>
        <sz val="10"/>
        <rFont val="Times New Roman"/>
        <family val="1"/>
      </rPr>
      <t>10</t>
    </r>
    <r>
      <rPr>
        <sz val="10"/>
        <rFont val="仿宋_GB2312"/>
        <family val="3"/>
      </rPr>
      <t>万平方米，建设综合楼、卫生洁具节能节水研发中心。</t>
    </r>
  </si>
  <si>
    <t>玻璃陶瓷产业化项目</t>
  </si>
  <si>
    <r>
      <t>达产后年预计产量</t>
    </r>
    <r>
      <rPr>
        <sz val="10"/>
        <rFont val="Times New Roman"/>
        <family val="1"/>
      </rPr>
      <t>2.2</t>
    </r>
    <r>
      <rPr>
        <sz val="10"/>
        <rFont val="仿宋_GB2312"/>
        <family val="3"/>
      </rPr>
      <t>亿件，产值</t>
    </r>
    <r>
      <rPr>
        <sz val="10"/>
        <rFont val="Times New Roman"/>
        <family val="1"/>
      </rPr>
      <t>6.7</t>
    </r>
    <r>
      <rPr>
        <sz val="10"/>
        <rFont val="仿宋_GB2312"/>
        <family val="3"/>
      </rPr>
      <t>亿元。</t>
    </r>
  </si>
  <si>
    <t>工艺陶瓷新型窑炉节能技术改造项目</t>
  </si>
  <si>
    <r>
      <t>采用</t>
    </r>
    <r>
      <rPr>
        <sz val="10"/>
        <rFont val="Times New Roman"/>
        <family val="1"/>
      </rPr>
      <t>“</t>
    </r>
    <r>
      <rPr>
        <sz val="10"/>
        <rFont val="仿宋_GB2312"/>
        <family val="3"/>
      </rPr>
      <t>高温还原新型窑炉节能技术</t>
    </r>
    <r>
      <rPr>
        <sz val="10"/>
        <rFont val="Times New Roman"/>
        <family val="1"/>
      </rPr>
      <t>”</t>
    </r>
    <r>
      <rPr>
        <sz val="10"/>
        <rFont val="仿宋_GB2312"/>
        <family val="3"/>
      </rPr>
      <t>对</t>
    </r>
    <r>
      <rPr>
        <sz val="10"/>
        <rFont val="Times New Roman"/>
        <family val="1"/>
      </rPr>
      <t>2</t>
    </r>
    <r>
      <rPr>
        <sz val="10"/>
        <rFont val="仿宋_GB2312"/>
        <family val="3"/>
      </rPr>
      <t>条辊道窑及</t>
    </r>
    <r>
      <rPr>
        <sz val="10"/>
        <rFont val="Times New Roman"/>
        <family val="1"/>
      </rPr>
      <t>14</t>
    </r>
    <r>
      <rPr>
        <sz val="10"/>
        <rFont val="仿宋_GB2312"/>
        <family val="3"/>
      </rPr>
      <t>座梭式窑进行技术改造。</t>
    </r>
  </si>
  <si>
    <t>卫生陶瓷废陶瓷资源综合利用示范工程项目</t>
  </si>
  <si>
    <t>纳米复相强化日用瓷的研发与产业化项目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</si>
</sst>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00_);[Red]\(0.00\)"/>
    <numFmt numFmtId="186" formatCode="0.0_ "/>
    <numFmt numFmtId="187" formatCode="0.00_ "/>
    <numFmt numFmtId="188" formatCode="0_);[Red]\(0\)"/>
    <numFmt numFmtId="189" formatCode="0.00_);\(0.00\)"/>
    <numFmt numFmtId="190" formatCode="0.00;[Red]0.00"/>
    <numFmt numFmtId="191" formatCode="0.000_);[Red]\(0.000\)"/>
    <numFmt numFmtId="192" formatCode="0.0000_);[Red]\(0.0000\)"/>
    <numFmt numFmtId="193" formatCode="0;_́"/>
    <numFmt numFmtId="194" formatCode="0;_䰁"/>
    <numFmt numFmtId="195" formatCode="0.0;_䰁"/>
    <numFmt numFmtId="196" formatCode="0.00;_䰁"/>
    <numFmt numFmtId="197" formatCode="&quot;Yes&quot;;&quot;Yes&quot;;&quot;No&quot;"/>
    <numFmt numFmtId="198" formatCode="&quot;True&quot;;&quot;True&quot;;&quot;False&quot;"/>
    <numFmt numFmtId="199" formatCode="&quot;On&quot;;&quot;On&quot;;&quot;Off&quot;"/>
    <numFmt numFmtId="200" formatCode="[$€-2]\ #,##0.00_);[Red]\([$€-2]\ #,##0.00\)"/>
  </numFmts>
  <fonts count="13">
    <font>
      <sz val="12"/>
      <name val="宋体"/>
      <family val="0"/>
    </font>
    <font>
      <sz val="9"/>
      <name val="宋体"/>
      <family val="0"/>
    </font>
    <font>
      <sz val="10"/>
      <name val="Times New Roman"/>
      <family val="1"/>
    </font>
    <font>
      <sz val="10"/>
      <name val="仿宋_GB2312"/>
      <family val="3"/>
    </font>
    <font>
      <u val="single"/>
      <sz val="12"/>
      <color indexed="12"/>
      <name val="宋体"/>
      <family val="0"/>
    </font>
    <font>
      <u val="single"/>
      <sz val="12"/>
      <color indexed="36"/>
      <name val="宋体"/>
      <family val="0"/>
    </font>
    <font>
      <sz val="12"/>
      <name val="Times New Roman"/>
      <family val="1"/>
    </font>
    <font>
      <b/>
      <sz val="12"/>
      <name val="仿宋_GB2312"/>
      <family val="3"/>
    </font>
    <font>
      <b/>
      <sz val="12"/>
      <name val="Times New Roman"/>
      <family val="1"/>
    </font>
    <font>
      <b/>
      <sz val="10"/>
      <name val="Times New Roman"/>
      <family val="1"/>
    </font>
    <font>
      <sz val="12"/>
      <name val="仿宋_GB2312"/>
      <family val="3"/>
    </font>
    <font>
      <sz val="22"/>
      <name val="黑体"/>
      <family val="0"/>
    </font>
    <font>
      <b/>
      <sz val="10"/>
      <name val="仿宋_GB2312"/>
      <family val="3"/>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23">
    <xf numFmtId="0" fontId="6"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Font="0">
      <alignment/>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67">
    <xf numFmtId="0" fontId="0" fillId="0" borderId="0" xfId="0" applyAlignment="1">
      <alignment/>
    </xf>
    <xf numFmtId="0" fontId="2" fillId="0" borderId="1" xfId="16" applyFont="1" applyFill="1" applyBorder="1" applyAlignment="1">
      <alignment horizontal="center" vertical="center" wrapText="1"/>
      <protection/>
    </xf>
    <xf numFmtId="0" fontId="3" fillId="0" borderId="1" xfId="16" applyFont="1" applyFill="1" applyBorder="1" applyAlignment="1">
      <alignment horizontal="left" vertical="center" wrapText="1"/>
      <protection/>
    </xf>
    <xf numFmtId="185" fontId="2" fillId="0" borderId="1" xfId="16" applyNumberFormat="1" applyFont="1" applyFill="1" applyBorder="1" applyAlignment="1">
      <alignment horizontal="right" vertical="center" wrapText="1"/>
      <protection/>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185" fontId="7" fillId="0" borderId="1" xfId="0" applyNumberFormat="1" applyFont="1" applyBorder="1" applyAlignment="1">
      <alignment horizontal="center" vertical="center" wrapText="1"/>
    </xf>
    <xf numFmtId="185" fontId="2" fillId="0" borderId="0" xfId="0" applyNumberFormat="1" applyFont="1" applyAlignment="1">
      <alignment vertical="center" wrapText="1"/>
    </xf>
    <xf numFmtId="0" fontId="2" fillId="0" borderId="0" xfId="0" applyFont="1" applyAlignment="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3"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185" fontId="2" fillId="0" borderId="1" xfId="0" applyNumberFormat="1" applyFont="1" applyFill="1" applyBorder="1" applyAlignment="1">
      <alignment horizontal="right" vertical="center" wrapText="1"/>
    </xf>
    <xf numFmtId="0" fontId="2" fillId="0" borderId="0" xfId="0" applyFont="1" applyFill="1" applyAlignment="1">
      <alignment horizontal="center" vertical="center" wrapText="1"/>
    </xf>
    <xf numFmtId="185"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0" xfId="0" applyFont="1" applyFill="1" applyAlignment="1">
      <alignment vertical="center" wrapText="1"/>
    </xf>
    <xf numFmtId="0" fontId="9" fillId="0" borderId="0" xfId="0" applyFont="1" applyFill="1" applyAlignment="1">
      <alignment horizontal="center" vertical="center" wrapText="1"/>
    </xf>
    <xf numFmtId="185" fontId="2" fillId="0" borderId="1"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3" xfId="16" applyFont="1" applyFill="1" applyBorder="1" applyAlignment="1">
      <alignment horizontal="center" vertical="center" wrapText="1"/>
      <protection/>
    </xf>
    <xf numFmtId="0" fontId="2" fillId="0" borderId="1" xfId="16" applyFont="1" applyFill="1" applyBorder="1" applyAlignment="1">
      <alignment horizontal="left" vertical="center" wrapText="1"/>
      <protection/>
    </xf>
    <xf numFmtId="0" fontId="3" fillId="0" borderId="2" xfId="16" applyFont="1" applyFill="1" applyBorder="1" applyAlignment="1">
      <alignment horizontal="center" vertical="center" wrapText="1"/>
      <protection/>
    </xf>
    <xf numFmtId="0" fontId="2" fillId="0" borderId="2" xfId="16" applyFont="1" applyFill="1" applyBorder="1" applyAlignment="1">
      <alignment horizontal="center" vertical="center" wrapText="1"/>
      <protection/>
    </xf>
    <xf numFmtId="0" fontId="3" fillId="0" borderId="1" xfId="16" applyNumberFormat="1" applyFont="1" applyFill="1" applyBorder="1" applyAlignment="1">
      <alignment horizontal="left" vertical="center" wrapText="1"/>
      <protection/>
    </xf>
    <xf numFmtId="0" fontId="2" fillId="0" borderId="1" xfId="16" applyNumberFormat="1" applyFont="1" applyFill="1" applyBorder="1" applyAlignment="1">
      <alignment horizontal="left" vertical="center" wrapText="1"/>
      <protection/>
    </xf>
    <xf numFmtId="0" fontId="6" fillId="0" borderId="0" xfId="0" applyFont="1" applyFill="1" applyAlignment="1">
      <alignment vertical="center" wrapText="1"/>
    </xf>
    <xf numFmtId="0" fontId="2" fillId="0" borderId="1" xfId="0" applyFont="1" applyBorder="1" applyAlignment="1">
      <alignment horizontal="center" vertical="center" wrapText="1"/>
    </xf>
    <xf numFmtId="49" fontId="2" fillId="0" borderId="3" xfId="0" applyNumberFormat="1" applyFont="1" applyFill="1" applyBorder="1" applyAlignment="1">
      <alignment horizontal="center" vertical="center" wrapText="1"/>
    </xf>
    <xf numFmtId="185" fontId="2" fillId="0" borderId="1" xfId="0" applyNumberFormat="1" applyFont="1" applyBorder="1" applyAlignment="1">
      <alignment horizontal="right" vertical="center" wrapText="1"/>
    </xf>
    <xf numFmtId="0" fontId="6" fillId="0" borderId="3" xfId="0" applyFont="1" applyFill="1" applyBorder="1" applyAlignment="1">
      <alignment horizontal="center" vertical="center" wrapText="1"/>
    </xf>
    <xf numFmtId="0" fontId="6" fillId="0" borderId="0" xfId="0" applyFont="1" applyFill="1" applyAlignment="1">
      <alignment/>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xf>
    <xf numFmtId="186"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3" fillId="0" borderId="5" xfId="16" applyFont="1" applyFill="1" applyBorder="1" applyAlignment="1">
      <alignment horizontal="left" vertical="center" wrapText="1"/>
      <protection/>
    </xf>
    <xf numFmtId="0" fontId="3" fillId="0" borderId="4" xfId="16" applyFont="1" applyFill="1" applyBorder="1" applyAlignment="1">
      <alignment horizontal="left" vertical="center" wrapText="1"/>
      <protection/>
    </xf>
    <xf numFmtId="0" fontId="3" fillId="0" borderId="6" xfId="16" applyFont="1" applyFill="1" applyBorder="1" applyAlignment="1">
      <alignment horizontal="left" vertical="center" wrapText="1"/>
      <protection/>
    </xf>
    <xf numFmtId="0" fontId="2" fillId="0" borderId="3" xfId="0" applyFont="1" applyBorder="1" applyAlignment="1">
      <alignment horizontal="center" vertical="center" wrapText="1"/>
    </xf>
    <xf numFmtId="185" fontId="2" fillId="0" borderId="1" xfId="0" applyNumberFormat="1" applyFont="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left" vertical="center" wrapText="1"/>
    </xf>
    <xf numFmtId="0" fontId="2" fillId="0" borderId="1" xfId="0" applyFont="1" applyBorder="1" applyAlignment="1">
      <alignment horizontal="left" vertical="center" wrapText="1"/>
    </xf>
    <xf numFmtId="185" fontId="2" fillId="0" borderId="3" xfId="0" applyNumberFormat="1" applyFont="1" applyBorder="1" applyAlignment="1">
      <alignment horizontal="right" vertical="center" wrapText="1"/>
    </xf>
    <xf numFmtId="0" fontId="10"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16" applyFont="1" applyFill="1" applyBorder="1" applyAlignment="1">
      <alignment horizontal="center" vertical="center" wrapText="1"/>
      <protection/>
    </xf>
    <xf numFmtId="0" fontId="2" fillId="0" borderId="7" xfId="16" applyFont="1" applyFill="1" applyBorder="1" applyAlignment="1">
      <alignment horizontal="center" vertical="center" wrapText="1"/>
      <protection/>
    </xf>
    <xf numFmtId="0" fontId="2" fillId="0" borderId="9" xfId="16" applyFont="1" applyFill="1" applyBorder="1" applyAlignment="1">
      <alignment horizontal="center" vertical="center" wrapText="1"/>
      <protection/>
    </xf>
    <xf numFmtId="0" fontId="2" fillId="0" borderId="8"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5" fontId="2" fillId="0" borderId="0" xfId="0" applyNumberFormat="1" applyFont="1" applyBorder="1" applyAlignment="1">
      <alignment vertical="center" wrapText="1"/>
    </xf>
    <xf numFmtId="188" fontId="8" fillId="0" borderId="1" xfId="0" applyNumberFormat="1" applyFont="1" applyBorder="1" applyAlignment="1">
      <alignment horizontal="right" vertical="center" wrapText="1"/>
    </xf>
    <xf numFmtId="188" fontId="8" fillId="0" borderId="1" xfId="0" applyNumberFormat="1" applyFont="1" applyFill="1" applyBorder="1" applyAlignment="1">
      <alignment horizontal="right" vertical="center" wrapText="1"/>
    </xf>
    <xf numFmtId="0" fontId="2" fillId="0" borderId="3" xfId="0" applyFont="1" applyFill="1" applyBorder="1" applyAlignment="1" quotePrefix="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185" fontId="2" fillId="0" borderId="4" xfId="0" applyNumberFormat="1"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185" fontId="2" fillId="0" borderId="5"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185" fontId="2" fillId="0" borderId="2"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12" xfId="16" applyFont="1" applyFill="1" applyBorder="1" applyAlignment="1">
      <alignment horizontal="center" vertical="center" wrapText="1"/>
      <protection/>
    </xf>
    <xf numFmtId="0" fontId="2" fillId="0" borderId="11" xfId="16" applyFont="1" applyFill="1" applyBorder="1" applyAlignment="1">
      <alignment horizontal="center" vertical="center" wrapText="1"/>
      <protection/>
    </xf>
    <xf numFmtId="0" fontId="2" fillId="0" borderId="10" xfId="1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185" fontId="2" fillId="0" borderId="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12" fillId="0" borderId="1" xfId="0" applyFont="1" applyFill="1" applyBorder="1" applyAlignment="1">
      <alignment horizontal="left" vertical="center" wrapText="1"/>
    </xf>
    <xf numFmtId="185" fontId="9" fillId="0" borderId="1" xfId="0" applyNumberFormat="1" applyFont="1" applyFill="1" applyBorder="1" applyAlignment="1">
      <alignment horizontal="right" vertical="center" wrapText="1"/>
    </xf>
    <xf numFmtId="0" fontId="3" fillId="0" borderId="4" xfId="16" applyFont="1" applyFill="1" applyBorder="1" applyAlignment="1">
      <alignment vertical="center" wrapText="1"/>
      <protection/>
    </xf>
    <xf numFmtId="0" fontId="3" fillId="0" borderId="1" xfId="16" applyFont="1" applyFill="1" applyBorder="1" applyAlignment="1">
      <alignment vertical="center" wrapText="1"/>
      <protection/>
    </xf>
    <xf numFmtId="0" fontId="2" fillId="0" borderId="9" xfId="0" applyFont="1" applyBorder="1" applyAlignment="1">
      <alignment vertical="center" wrapText="1"/>
    </xf>
    <xf numFmtId="0" fontId="2" fillId="0" borderId="8"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187" fontId="2" fillId="0" borderId="1" xfId="0" applyNumberFormat="1" applyFont="1" applyBorder="1" applyAlignment="1">
      <alignment vertical="center" wrapText="1"/>
    </xf>
    <xf numFmtId="49" fontId="2" fillId="0" borderId="8" xfId="0" applyNumberFormat="1" applyFont="1" applyFill="1" applyBorder="1" applyAlignment="1">
      <alignment vertical="center" wrapText="1"/>
    </xf>
    <xf numFmtId="0" fontId="3" fillId="0" borderId="4" xfId="0" applyFont="1" applyBorder="1" applyAlignment="1">
      <alignment vertical="center" wrapText="1"/>
    </xf>
    <xf numFmtId="49" fontId="2" fillId="0" borderId="7" xfId="0" applyNumberFormat="1" applyFont="1" applyFill="1" applyBorder="1" applyAlignment="1">
      <alignment vertical="center" wrapText="1"/>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2"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3" fillId="0" borderId="5" xfId="16" applyFont="1" applyFill="1" applyBorder="1" applyAlignment="1">
      <alignment horizontal="center" vertical="center" wrapText="1"/>
      <protection/>
    </xf>
    <xf numFmtId="0" fontId="3" fillId="0" borderId="4" xfId="16" applyFont="1" applyFill="1" applyBorder="1" applyAlignment="1">
      <alignment horizontal="center" vertical="center" wrapText="1"/>
      <protection/>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16" applyFont="1" applyFill="1" applyBorder="1" applyAlignment="1">
      <alignment horizontal="center" vertical="center" wrapText="1"/>
      <protection/>
    </xf>
    <xf numFmtId="0" fontId="2" fillId="0" borderId="8" xfId="16" applyFont="1" applyFill="1" applyBorder="1" applyAlignment="1">
      <alignment horizontal="center" vertical="center" wrapText="1"/>
      <protection/>
    </xf>
    <xf numFmtId="0" fontId="2" fillId="0" borderId="5" xfId="16" applyFont="1" applyFill="1" applyBorder="1" applyAlignment="1">
      <alignment horizontal="center" vertical="center" wrapText="1"/>
      <protection/>
    </xf>
    <xf numFmtId="0" fontId="2" fillId="0" borderId="4" xfId="16" applyFont="1" applyFill="1" applyBorder="1" applyAlignment="1">
      <alignment horizontal="center" vertical="center" wrapText="1"/>
      <protection/>
    </xf>
    <xf numFmtId="0" fontId="2" fillId="0" borderId="9" xfId="16" applyFont="1" applyFill="1" applyBorder="1" applyAlignment="1">
      <alignment horizontal="center" vertical="center" wrapText="1"/>
      <protection/>
    </xf>
    <xf numFmtId="0" fontId="2" fillId="0" borderId="6" xfId="16" applyFont="1" applyFill="1" applyBorder="1" applyAlignment="1">
      <alignment horizontal="center" vertical="center" wrapText="1"/>
      <protection/>
    </xf>
    <xf numFmtId="0" fontId="11"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3" xfId="16" applyFont="1" applyFill="1" applyBorder="1" applyAlignment="1">
      <alignment horizontal="center" vertical="center" wrapText="1"/>
      <protection/>
    </xf>
    <xf numFmtId="0" fontId="2" fillId="0" borderId="3" xfId="0"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16" applyNumberFormat="1" applyFont="1" applyFill="1" applyBorder="1" applyAlignment="1">
      <alignment horizontal="center" vertical="center" wrapText="1"/>
      <protection/>
    </xf>
    <xf numFmtId="0" fontId="3" fillId="0" borderId="6" xfId="16" applyNumberFormat="1" applyFont="1" applyFill="1" applyBorder="1" applyAlignment="1">
      <alignment horizontal="center" vertical="center" wrapText="1"/>
      <protection/>
    </xf>
    <xf numFmtId="0" fontId="3" fillId="0" borderId="4" xfId="16" applyNumberFormat="1" applyFont="1" applyFill="1" applyBorder="1" applyAlignment="1">
      <alignment horizontal="center" vertical="center" wrapText="1"/>
      <protection/>
    </xf>
    <xf numFmtId="0" fontId="3" fillId="0" borderId="6" xfId="0" applyFont="1" applyBorder="1" applyAlignment="1">
      <alignment horizontal="center"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160</xdr:row>
      <xdr:rowOff>0</xdr:rowOff>
    </xdr:from>
    <xdr:ext cx="85725" cy="228600"/>
    <xdr:sp>
      <xdr:nvSpPr>
        <xdr:cNvPr id="1" name="TextBox 10"/>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 name="TextBox 11"/>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 name="TextBox 12"/>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4" name="TextBox 13"/>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5" name="TextBox 14"/>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6" name="TextBox 15"/>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7" name="TextBox 16"/>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8" name="TextBox 17"/>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9" name="TextBox 18"/>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0" name="TextBox 19"/>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1" name="TextBox 20"/>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2" name="TextBox 21"/>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3" name="TextBox 22"/>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4" name="TextBox 23"/>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5" name="TextBox 24"/>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6" name="TextBox 25"/>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17" name="TextBox 26"/>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xdr:row>
      <xdr:rowOff>0</xdr:rowOff>
    </xdr:from>
    <xdr:ext cx="85725" cy="219075"/>
    <xdr:sp>
      <xdr:nvSpPr>
        <xdr:cNvPr id="18" name="TextBox 29"/>
        <xdr:cNvSpPr txBox="1">
          <a:spLocks noChangeArrowheads="1"/>
        </xdr:cNvSpPr>
      </xdr:nvSpPr>
      <xdr:spPr>
        <a:xfrm>
          <a:off x="13001625" y="10001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xdr:row>
      <xdr:rowOff>0</xdr:rowOff>
    </xdr:from>
    <xdr:ext cx="85725" cy="219075"/>
    <xdr:sp>
      <xdr:nvSpPr>
        <xdr:cNvPr id="19" name="TextBox 30"/>
        <xdr:cNvSpPr txBox="1">
          <a:spLocks noChangeArrowheads="1"/>
        </xdr:cNvSpPr>
      </xdr:nvSpPr>
      <xdr:spPr>
        <a:xfrm>
          <a:off x="13001625" y="10001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0" name="TextBox 31"/>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1" name="TextBox 32"/>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2" name="TextBox 33"/>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3" name="TextBox 34"/>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4" name="TextBox 35"/>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5" name="TextBox 36"/>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6" name="TextBox 37"/>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7" name="TextBox 38"/>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8" name="TextBox 39"/>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29" name="TextBox 40"/>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0" name="TextBox 41"/>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1" name="TextBox 42"/>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2" name="TextBox 43"/>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3" name="TextBox 44"/>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85725" cy="228600"/>
    <xdr:sp>
      <xdr:nvSpPr>
        <xdr:cNvPr id="34" name="TextBox 45"/>
        <xdr:cNvSpPr txBox="1">
          <a:spLocks noChangeArrowheads="1"/>
        </xdr:cNvSpPr>
      </xdr:nvSpPr>
      <xdr:spPr>
        <a:xfrm>
          <a:off x="13001625" y="371665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85725" cy="219075"/>
    <xdr:sp>
      <xdr:nvSpPr>
        <xdr:cNvPr id="35" name="TextBox 46"/>
        <xdr:cNvSpPr txBox="1">
          <a:spLocks noChangeArrowheads="1"/>
        </xdr:cNvSpPr>
      </xdr:nvSpPr>
      <xdr:spPr>
        <a:xfrm>
          <a:off x="13001625" y="3732847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85725" cy="219075"/>
    <xdr:sp>
      <xdr:nvSpPr>
        <xdr:cNvPr id="36" name="TextBox 47"/>
        <xdr:cNvSpPr txBox="1">
          <a:spLocks noChangeArrowheads="1"/>
        </xdr:cNvSpPr>
      </xdr:nvSpPr>
      <xdr:spPr>
        <a:xfrm>
          <a:off x="13001625" y="3732847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85725" cy="114300"/>
    <xdr:sp>
      <xdr:nvSpPr>
        <xdr:cNvPr id="37" name="TextBox 48"/>
        <xdr:cNvSpPr txBox="1">
          <a:spLocks noChangeArrowheads="1"/>
        </xdr:cNvSpPr>
      </xdr:nvSpPr>
      <xdr:spPr>
        <a:xfrm>
          <a:off x="13001625" y="38623875"/>
          <a:ext cx="85725" cy="1143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85725" cy="114300"/>
    <xdr:sp>
      <xdr:nvSpPr>
        <xdr:cNvPr id="38" name="TextBox 49"/>
        <xdr:cNvSpPr txBox="1">
          <a:spLocks noChangeArrowheads="1"/>
        </xdr:cNvSpPr>
      </xdr:nvSpPr>
      <xdr:spPr>
        <a:xfrm>
          <a:off x="13001625" y="38623875"/>
          <a:ext cx="85725" cy="1143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242</xdr:row>
      <xdr:rowOff>0</xdr:rowOff>
    </xdr:from>
    <xdr:ext cx="85725" cy="228600"/>
    <xdr:sp>
      <xdr:nvSpPr>
        <xdr:cNvPr id="39" name="TextBox 50"/>
        <xdr:cNvSpPr txBox="1">
          <a:spLocks noChangeArrowheads="1"/>
        </xdr:cNvSpPr>
      </xdr:nvSpPr>
      <xdr:spPr>
        <a:xfrm>
          <a:off x="13001625" y="542639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242</xdr:row>
      <xdr:rowOff>0</xdr:rowOff>
    </xdr:from>
    <xdr:ext cx="85725" cy="228600"/>
    <xdr:sp>
      <xdr:nvSpPr>
        <xdr:cNvPr id="40" name="TextBox 51"/>
        <xdr:cNvSpPr txBox="1">
          <a:spLocks noChangeArrowheads="1"/>
        </xdr:cNvSpPr>
      </xdr:nvSpPr>
      <xdr:spPr>
        <a:xfrm>
          <a:off x="13001625" y="542639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248</xdr:row>
      <xdr:rowOff>0</xdr:rowOff>
    </xdr:from>
    <xdr:ext cx="85725" cy="228600"/>
    <xdr:sp>
      <xdr:nvSpPr>
        <xdr:cNvPr id="41" name="TextBox 52"/>
        <xdr:cNvSpPr txBox="1">
          <a:spLocks noChangeArrowheads="1"/>
        </xdr:cNvSpPr>
      </xdr:nvSpPr>
      <xdr:spPr>
        <a:xfrm>
          <a:off x="13001625" y="5546407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248</xdr:row>
      <xdr:rowOff>0</xdr:rowOff>
    </xdr:from>
    <xdr:ext cx="85725" cy="228600"/>
    <xdr:sp>
      <xdr:nvSpPr>
        <xdr:cNvPr id="42" name="TextBox 53"/>
        <xdr:cNvSpPr txBox="1">
          <a:spLocks noChangeArrowheads="1"/>
        </xdr:cNvSpPr>
      </xdr:nvSpPr>
      <xdr:spPr>
        <a:xfrm>
          <a:off x="13001625" y="5546407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288</xdr:row>
      <xdr:rowOff>0</xdr:rowOff>
    </xdr:from>
    <xdr:ext cx="85725" cy="228600"/>
    <xdr:sp>
      <xdr:nvSpPr>
        <xdr:cNvPr id="43" name="TextBox 54"/>
        <xdr:cNvSpPr txBox="1">
          <a:spLocks noChangeArrowheads="1"/>
        </xdr:cNvSpPr>
      </xdr:nvSpPr>
      <xdr:spPr>
        <a:xfrm>
          <a:off x="13001625" y="637889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288</xdr:row>
      <xdr:rowOff>0</xdr:rowOff>
    </xdr:from>
    <xdr:ext cx="85725" cy="228600"/>
    <xdr:sp>
      <xdr:nvSpPr>
        <xdr:cNvPr id="44" name="TextBox 55"/>
        <xdr:cNvSpPr txBox="1">
          <a:spLocks noChangeArrowheads="1"/>
        </xdr:cNvSpPr>
      </xdr:nvSpPr>
      <xdr:spPr>
        <a:xfrm>
          <a:off x="13001625" y="637889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289</xdr:row>
      <xdr:rowOff>0</xdr:rowOff>
    </xdr:from>
    <xdr:ext cx="85725" cy="228600"/>
    <xdr:sp>
      <xdr:nvSpPr>
        <xdr:cNvPr id="45" name="TextBox 56"/>
        <xdr:cNvSpPr txBox="1">
          <a:spLocks noChangeArrowheads="1"/>
        </xdr:cNvSpPr>
      </xdr:nvSpPr>
      <xdr:spPr>
        <a:xfrm>
          <a:off x="13001625" y="639508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289</xdr:row>
      <xdr:rowOff>0</xdr:rowOff>
    </xdr:from>
    <xdr:ext cx="85725" cy="228600"/>
    <xdr:sp>
      <xdr:nvSpPr>
        <xdr:cNvPr id="46" name="TextBox 57"/>
        <xdr:cNvSpPr txBox="1">
          <a:spLocks noChangeArrowheads="1"/>
        </xdr:cNvSpPr>
      </xdr:nvSpPr>
      <xdr:spPr>
        <a:xfrm>
          <a:off x="13001625" y="6395085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285</xdr:row>
      <xdr:rowOff>0</xdr:rowOff>
    </xdr:from>
    <xdr:ext cx="85725" cy="228600"/>
    <xdr:sp>
      <xdr:nvSpPr>
        <xdr:cNvPr id="47" name="TextBox 58"/>
        <xdr:cNvSpPr txBox="1">
          <a:spLocks noChangeArrowheads="1"/>
        </xdr:cNvSpPr>
      </xdr:nvSpPr>
      <xdr:spPr>
        <a:xfrm>
          <a:off x="13001625" y="63217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285</xdr:row>
      <xdr:rowOff>0</xdr:rowOff>
    </xdr:from>
    <xdr:ext cx="85725" cy="228600"/>
    <xdr:sp>
      <xdr:nvSpPr>
        <xdr:cNvPr id="48" name="TextBox 59"/>
        <xdr:cNvSpPr txBox="1">
          <a:spLocks noChangeArrowheads="1"/>
        </xdr:cNvSpPr>
      </xdr:nvSpPr>
      <xdr:spPr>
        <a:xfrm>
          <a:off x="13001625" y="63217425"/>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49" name="TextBox 60"/>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0" name="TextBox 61"/>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1" name="TextBox 62"/>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2" name="TextBox 63"/>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3" name="TextBox 64"/>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4" name="TextBox 65"/>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5" name="TextBox 66"/>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6" name="TextBox 67"/>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7" name="TextBox 68"/>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8" name="TextBox 69"/>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59" name="TextBox 70"/>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0" name="TextBox 71"/>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1" name="TextBox 72"/>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2" name="TextBox 73"/>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3" name="TextBox 74"/>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4" name="TextBox 75"/>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5" name="TextBox 76"/>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6" name="TextBox 77"/>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7" name="TextBox 78"/>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8" name="TextBox 79"/>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69" name="TextBox 80"/>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0" name="TextBox 81"/>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1" name="TextBox 82"/>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2" name="TextBox 83"/>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3" name="TextBox 84"/>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4" name="TextBox 85"/>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5" name="TextBox 86"/>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6" name="TextBox 87"/>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7" name="TextBox 88"/>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8" name="TextBox 89"/>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79" name="TextBox 90"/>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587</xdr:row>
      <xdr:rowOff>0</xdr:rowOff>
    </xdr:from>
    <xdr:ext cx="85725" cy="228600"/>
    <xdr:sp>
      <xdr:nvSpPr>
        <xdr:cNvPr id="80" name="TextBox 91"/>
        <xdr:cNvSpPr txBox="1">
          <a:spLocks noChangeArrowheads="1"/>
        </xdr:cNvSpPr>
      </xdr:nvSpPr>
      <xdr:spPr>
        <a:xfrm>
          <a:off x="13001625" y="130568700"/>
          <a:ext cx="85725" cy="22860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1" name="TextBox 92"/>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2" name="TextBox 93"/>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3" name="TextBox 94"/>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4" name="TextBox 95"/>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5" name="TextBox 96"/>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6" name="TextBox 97"/>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7" name="TextBox 98"/>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8" name="TextBox 99"/>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89" name="TextBox 100"/>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0" name="TextBox 101"/>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1" name="TextBox 102"/>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2" name="TextBox 103"/>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3" name="TextBox 104"/>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4" name="TextBox 105"/>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5" name="TextBox 106"/>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6" name="TextBox 107"/>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7" name="TextBox 108"/>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8" name="TextBox 109"/>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99" name="TextBox 110"/>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0" name="TextBox 111"/>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1" name="TextBox 112"/>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2" name="TextBox 113"/>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3" name="TextBox 114"/>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4" name="TextBox 115"/>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5" name="TextBox 116"/>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6" name="TextBox 117"/>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7" name="TextBox 118"/>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8" name="TextBox 119"/>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09" name="TextBox 120"/>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10" name="TextBox 121"/>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11" name="TextBox 122"/>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457</xdr:row>
      <xdr:rowOff>0</xdr:rowOff>
    </xdr:from>
    <xdr:ext cx="85725" cy="219075"/>
    <xdr:sp>
      <xdr:nvSpPr>
        <xdr:cNvPr id="112" name="TextBox 123"/>
        <xdr:cNvSpPr txBox="1">
          <a:spLocks noChangeArrowheads="1"/>
        </xdr:cNvSpPr>
      </xdr:nvSpPr>
      <xdr:spPr>
        <a:xfrm>
          <a:off x="13001625" y="99107625"/>
          <a:ext cx="85725"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5</xdr:col>
      <xdr:colOff>0</xdr:colOff>
      <xdr:row>613</xdr:row>
      <xdr:rowOff>0</xdr:rowOff>
    </xdr:from>
    <xdr:ext cx="85725" cy="142875"/>
    <xdr:sp>
      <xdr:nvSpPr>
        <xdr:cNvPr id="113" name="TextBox 124"/>
        <xdr:cNvSpPr txBox="1">
          <a:spLocks noChangeArrowheads="1"/>
        </xdr:cNvSpPr>
      </xdr:nvSpPr>
      <xdr:spPr>
        <a:xfrm>
          <a:off x="13001625" y="138712575"/>
          <a:ext cx="85725" cy="1428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0</xdr:col>
      <xdr:colOff>0</xdr:colOff>
      <xdr:row>613</xdr:row>
      <xdr:rowOff>0</xdr:rowOff>
    </xdr:from>
    <xdr:ext cx="85725" cy="142875"/>
    <xdr:sp>
      <xdr:nvSpPr>
        <xdr:cNvPr id="114" name="TextBox 125"/>
        <xdr:cNvSpPr txBox="1">
          <a:spLocks noChangeArrowheads="1"/>
        </xdr:cNvSpPr>
      </xdr:nvSpPr>
      <xdr:spPr>
        <a:xfrm>
          <a:off x="0" y="138712575"/>
          <a:ext cx="85725" cy="1428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96"/>
  <sheetViews>
    <sheetView tabSelected="1" zoomScale="115" zoomScaleNormal="115" workbookViewId="0" topLeftCell="A1">
      <pane xSplit="2" ySplit="2" topLeftCell="C651" activePane="bottomRight" state="frozen"/>
      <selection pane="topLeft" activeCell="A1" sqref="A1"/>
      <selection pane="topRight" activeCell="C1" sqref="C1"/>
      <selection pane="bottomLeft" activeCell="A3" sqref="A3"/>
      <selection pane="bottomRight" activeCell="C631" sqref="C631"/>
    </sheetView>
  </sheetViews>
  <sheetFormatPr defaultColWidth="9.00390625" defaultRowHeight="14.25"/>
  <cols>
    <col min="1" max="1" width="5.625" style="10" customWidth="1"/>
    <col min="2" max="2" width="38.875" style="52" customWidth="1"/>
    <col min="3" max="3" width="35.375" style="52" customWidth="1"/>
    <col min="4" max="4" width="80.875" style="52" customWidth="1"/>
    <col min="5" max="5" width="9.875" style="10" customWidth="1"/>
    <col min="6" max="6" width="9.50390625" style="12" customWidth="1"/>
    <col min="7" max="7" width="7.875" style="14" customWidth="1"/>
    <col min="8" max="8" width="11.00390625" style="9" bestFit="1" customWidth="1"/>
    <col min="9" max="16384" width="9.00390625" style="9" customWidth="1"/>
  </cols>
  <sheetData>
    <row r="1" spans="1:7" ht="50.25" customHeight="1">
      <c r="A1" s="148" t="s">
        <v>1608</v>
      </c>
      <c r="B1" s="148"/>
      <c r="C1" s="148"/>
      <c r="D1" s="148"/>
      <c r="E1" s="148"/>
      <c r="F1" s="148"/>
      <c r="G1" s="148"/>
    </row>
    <row r="2" spans="1:7" s="6" customFormat="1" ht="28.5">
      <c r="A2" s="66" t="s">
        <v>1609</v>
      </c>
      <c r="B2" s="4" t="s">
        <v>1610</v>
      </c>
      <c r="C2" s="4" t="s">
        <v>1611</v>
      </c>
      <c r="D2" s="4" t="s">
        <v>1612</v>
      </c>
      <c r="E2" s="4" t="s">
        <v>1613</v>
      </c>
      <c r="F2" s="11" t="s">
        <v>1614</v>
      </c>
      <c r="G2" s="5" t="s">
        <v>360</v>
      </c>
    </row>
    <row r="3" spans="1:7" s="6" customFormat="1" ht="19.5" customHeight="1">
      <c r="A3" s="67"/>
      <c r="B3" s="45" t="s">
        <v>502</v>
      </c>
      <c r="C3" s="53"/>
      <c r="D3" s="53"/>
      <c r="E3" s="7"/>
      <c r="F3" s="80">
        <f>SUM(F4,F162,F295,F458,F589)</f>
        <v>11945.096782</v>
      </c>
      <c r="G3" s="8"/>
    </row>
    <row r="4" spans="1:7" s="39" customFormat="1" ht="19.5" customHeight="1">
      <c r="A4" s="43"/>
      <c r="B4" s="46" t="s">
        <v>1615</v>
      </c>
      <c r="C4" s="54"/>
      <c r="D4" s="54"/>
      <c r="E4" s="15"/>
      <c r="F4" s="81">
        <f>F5+F58+F74+F96+F108+F115+F139+F158</f>
        <v>2893.1091000000006</v>
      </c>
      <c r="G4" s="16"/>
    </row>
    <row r="5" spans="1:7" s="39" customFormat="1" ht="19.5" customHeight="1">
      <c r="A5" s="43"/>
      <c r="B5" s="105" t="s">
        <v>1616</v>
      </c>
      <c r="C5" s="54"/>
      <c r="D5" s="54"/>
      <c r="E5" s="15"/>
      <c r="F5" s="106">
        <f>SUM(F6:F57)-F18-F21-F24-F29-F33-F39-F42-F47-F51</f>
        <v>976.4050000000001</v>
      </c>
      <c r="G5" s="16"/>
    </row>
    <row r="6" spans="1:7" s="23" customFormat="1" ht="25.5">
      <c r="A6" s="33">
        <v>1</v>
      </c>
      <c r="B6" s="2" t="s">
        <v>944</v>
      </c>
      <c r="C6" s="2" t="s">
        <v>1779</v>
      </c>
      <c r="D6" s="2" t="s">
        <v>945</v>
      </c>
      <c r="E6" s="1" t="s">
        <v>828</v>
      </c>
      <c r="F6" s="3">
        <v>245</v>
      </c>
      <c r="G6" s="36"/>
    </row>
    <row r="7" spans="1:7" s="23" customFormat="1" ht="24.75">
      <c r="A7" s="33">
        <v>2</v>
      </c>
      <c r="B7" s="2" t="s">
        <v>946</v>
      </c>
      <c r="C7" s="2" t="s">
        <v>947</v>
      </c>
      <c r="D7" s="2" t="s">
        <v>948</v>
      </c>
      <c r="E7" s="1" t="s">
        <v>1670</v>
      </c>
      <c r="F7" s="3">
        <v>273.2</v>
      </c>
      <c r="G7" s="36"/>
    </row>
    <row r="8" spans="1:7" s="23" customFormat="1" ht="12.75">
      <c r="A8" s="33">
        <v>3</v>
      </c>
      <c r="B8" s="2" t="s">
        <v>1780</v>
      </c>
      <c r="C8" s="2" t="s">
        <v>1781</v>
      </c>
      <c r="D8" s="2" t="s">
        <v>949</v>
      </c>
      <c r="E8" s="1" t="s">
        <v>822</v>
      </c>
      <c r="F8" s="3">
        <v>55</v>
      </c>
      <c r="G8" s="36"/>
    </row>
    <row r="9" spans="1:7" s="23" customFormat="1" ht="12.75">
      <c r="A9" s="33">
        <f aca="true" t="shared" si="0" ref="A9:A18">A8+1</f>
        <v>4</v>
      </c>
      <c r="B9" s="2" t="s">
        <v>950</v>
      </c>
      <c r="C9" s="2" t="s">
        <v>1782</v>
      </c>
      <c r="D9" s="2" t="s">
        <v>951</v>
      </c>
      <c r="E9" s="1" t="s">
        <v>832</v>
      </c>
      <c r="F9" s="3">
        <v>60</v>
      </c>
      <c r="G9" s="36"/>
    </row>
    <row r="10" spans="1:7" s="23" customFormat="1" ht="12.75">
      <c r="A10" s="33">
        <f t="shared" si="0"/>
        <v>5</v>
      </c>
      <c r="B10" s="34" t="s">
        <v>952</v>
      </c>
      <c r="C10" s="2" t="s">
        <v>1535</v>
      </c>
      <c r="D10" s="2" t="s">
        <v>953</v>
      </c>
      <c r="E10" s="1" t="s">
        <v>830</v>
      </c>
      <c r="F10" s="3">
        <v>22</v>
      </c>
      <c r="G10" s="36"/>
    </row>
    <row r="11" spans="1:7" s="23" customFormat="1" ht="24.75">
      <c r="A11" s="33">
        <f t="shared" si="0"/>
        <v>6</v>
      </c>
      <c r="B11" s="34" t="s">
        <v>1536</v>
      </c>
      <c r="C11" s="2" t="s">
        <v>1537</v>
      </c>
      <c r="D11" s="2" t="s">
        <v>954</v>
      </c>
      <c r="E11" s="1" t="s">
        <v>829</v>
      </c>
      <c r="F11" s="3">
        <v>18.5</v>
      </c>
      <c r="G11" s="36"/>
    </row>
    <row r="12" spans="1:7" s="23" customFormat="1" ht="24.75">
      <c r="A12" s="33">
        <f t="shared" si="0"/>
        <v>7</v>
      </c>
      <c r="B12" s="34" t="s">
        <v>1542</v>
      </c>
      <c r="C12" s="2" t="s">
        <v>1543</v>
      </c>
      <c r="D12" s="2" t="s">
        <v>955</v>
      </c>
      <c r="E12" s="1" t="s">
        <v>956</v>
      </c>
      <c r="F12" s="3">
        <v>6.2</v>
      </c>
      <c r="G12" s="36"/>
    </row>
    <row r="13" spans="1:7" s="23" customFormat="1" ht="12.75">
      <c r="A13" s="33">
        <f t="shared" si="0"/>
        <v>8</v>
      </c>
      <c r="B13" s="2" t="s">
        <v>1550</v>
      </c>
      <c r="C13" s="2" t="s">
        <v>1551</v>
      </c>
      <c r="D13" s="37" t="s">
        <v>957</v>
      </c>
      <c r="E13" s="1" t="s">
        <v>837</v>
      </c>
      <c r="F13" s="3">
        <v>4.4</v>
      </c>
      <c r="G13" s="36"/>
    </row>
    <row r="14" spans="1:7" s="23" customFormat="1" ht="12.75">
      <c r="A14" s="33">
        <f t="shared" si="0"/>
        <v>9</v>
      </c>
      <c r="B14" s="2" t="s">
        <v>1709</v>
      </c>
      <c r="C14" s="2" t="s">
        <v>1710</v>
      </c>
      <c r="D14" s="2" t="s">
        <v>958</v>
      </c>
      <c r="E14" s="1" t="s">
        <v>1393</v>
      </c>
      <c r="F14" s="3">
        <v>60</v>
      </c>
      <c r="G14" s="36"/>
    </row>
    <row r="15" spans="1:7" s="23" customFormat="1" ht="12.75">
      <c r="A15" s="33">
        <f t="shared" si="0"/>
        <v>10</v>
      </c>
      <c r="B15" s="2" t="s">
        <v>959</v>
      </c>
      <c r="C15" s="2" t="s">
        <v>960</v>
      </c>
      <c r="D15" s="37" t="s">
        <v>961</v>
      </c>
      <c r="E15" s="1" t="s">
        <v>695</v>
      </c>
      <c r="F15" s="3">
        <v>40</v>
      </c>
      <c r="G15" s="36"/>
    </row>
    <row r="16" spans="1:7" s="23" customFormat="1" ht="12.75">
      <c r="A16" s="33">
        <f t="shared" si="0"/>
        <v>11</v>
      </c>
      <c r="B16" s="2" t="s">
        <v>929</v>
      </c>
      <c r="C16" s="2" t="s">
        <v>930</v>
      </c>
      <c r="D16" s="2" t="s">
        <v>962</v>
      </c>
      <c r="E16" s="1" t="s">
        <v>836</v>
      </c>
      <c r="F16" s="3">
        <v>26</v>
      </c>
      <c r="G16" s="36"/>
    </row>
    <row r="17" spans="1:7" s="23" customFormat="1" ht="12.75">
      <c r="A17" s="33">
        <f t="shared" si="0"/>
        <v>12</v>
      </c>
      <c r="B17" s="2" t="s">
        <v>1540</v>
      </c>
      <c r="C17" s="2" t="s">
        <v>1541</v>
      </c>
      <c r="D17" s="2" t="s">
        <v>963</v>
      </c>
      <c r="E17" s="1">
        <v>2011</v>
      </c>
      <c r="F17" s="3">
        <v>6.7</v>
      </c>
      <c r="G17" s="36"/>
    </row>
    <row r="18" spans="1:7" s="23" customFormat="1" ht="12.75">
      <c r="A18" s="33">
        <f t="shared" si="0"/>
        <v>13</v>
      </c>
      <c r="B18" s="2" t="s">
        <v>964</v>
      </c>
      <c r="C18" s="2" t="s">
        <v>931</v>
      </c>
      <c r="D18" s="34"/>
      <c r="E18" s="1"/>
      <c r="F18" s="3">
        <f>SUM(F19:F20)</f>
        <v>16.5</v>
      </c>
      <c r="G18" s="36"/>
    </row>
    <row r="19" spans="1:7" s="23" customFormat="1" ht="24.75">
      <c r="A19" s="139"/>
      <c r="B19" s="2" t="s">
        <v>965</v>
      </c>
      <c r="C19" s="137"/>
      <c r="D19" s="2" t="s">
        <v>966</v>
      </c>
      <c r="E19" s="1" t="s">
        <v>824</v>
      </c>
      <c r="F19" s="3">
        <v>9</v>
      </c>
      <c r="G19" s="94"/>
    </row>
    <row r="20" spans="1:7" s="23" customFormat="1" ht="24.75">
      <c r="A20" s="141"/>
      <c r="B20" s="2" t="s">
        <v>967</v>
      </c>
      <c r="C20" s="138"/>
      <c r="D20" s="2" t="s">
        <v>1712</v>
      </c>
      <c r="E20" s="1" t="s">
        <v>823</v>
      </c>
      <c r="F20" s="3">
        <v>7.5</v>
      </c>
      <c r="G20" s="95"/>
    </row>
    <row r="21" spans="1:7" s="23" customFormat="1" ht="12.75">
      <c r="A21" s="33">
        <f>A18+1</f>
        <v>14</v>
      </c>
      <c r="B21" s="2" t="s">
        <v>1713</v>
      </c>
      <c r="C21" s="2"/>
      <c r="D21" s="34"/>
      <c r="E21" s="1"/>
      <c r="F21" s="3">
        <f>F22+F23</f>
        <v>11.5</v>
      </c>
      <c r="G21" s="36"/>
    </row>
    <row r="22" spans="1:7" s="23" customFormat="1" ht="12.75">
      <c r="A22" s="70"/>
      <c r="B22" s="2" t="s">
        <v>968</v>
      </c>
      <c r="C22" s="2" t="s">
        <v>1714</v>
      </c>
      <c r="D22" s="2" t="s">
        <v>969</v>
      </c>
      <c r="E22" s="1" t="s">
        <v>832</v>
      </c>
      <c r="F22" s="3">
        <v>8</v>
      </c>
      <c r="G22" s="36"/>
    </row>
    <row r="23" spans="1:7" s="23" customFormat="1" ht="12.75">
      <c r="A23" s="69"/>
      <c r="B23" s="2" t="s">
        <v>1715</v>
      </c>
      <c r="C23" s="2" t="s">
        <v>970</v>
      </c>
      <c r="D23" s="2" t="s">
        <v>1716</v>
      </c>
      <c r="E23" s="1" t="s">
        <v>695</v>
      </c>
      <c r="F23" s="3">
        <v>3.5</v>
      </c>
      <c r="G23" s="36"/>
    </row>
    <row r="24" spans="1:7" s="23" customFormat="1" ht="12.75">
      <c r="A24" s="33">
        <f>A21+1</f>
        <v>15</v>
      </c>
      <c r="B24" s="34" t="s">
        <v>1717</v>
      </c>
      <c r="C24" s="34" t="s">
        <v>971</v>
      </c>
      <c r="D24" s="34"/>
      <c r="E24" s="1"/>
      <c r="F24" s="3">
        <f>F25+F26+F27+F28</f>
        <v>27.5</v>
      </c>
      <c r="G24" s="36"/>
    </row>
    <row r="25" spans="1:7" s="23" customFormat="1" ht="25.5">
      <c r="A25" s="139"/>
      <c r="B25" s="2" t="s">
        <v>1718</v>
      </c>
      <c r="C25" s="144"/>
      <c r="D25" s="2" t="s">
        <v>972</v>
      </c>
      <c r="E25" s="1" t="s">
        <v>825</v>
      </c>
      <c r="F25" s="3">
        <v>12</v>
      </c>
      <c r="G25" s="94"/>
    </row>
    <row r="26" spans="1:7" s="23" customFormat="1" ht="12.75">
      <c r="A26" s="140"/>
      <c r="B26" s="34" t="s">
        <v>932</v>
      </c>
      <c r="C26" s="147"/>
      <c r="D26" s="2" t="s">
        <v>973</v>
      </c>
      <c r="E26" s="1" t="s">
        <v>827</v>
      </c>
      <c r="F26" s="3">
        <v>7.2</v>
      </c>
      <c r="G26" s="96"/>
    </row>
    <row r="27" spans="1:7" s="23" customFormat="1" ht="25.5">
      <c r="A27" s="140"/>
      <c r="B27" s="30" t="s">
        <v>1719</v>
      </c>
      <c r="C27" s="147"/>
      <c r="D27" s="30" t="s">
        <v>933</v>
      </c>
      <c r="E27" s="18" t="s">
        <v>826</v>
      </c>
      <c r="F27" s="25">
        <v>4.8</v>
      </c>
      <c r="G27" s="97"/>
    </row>
    <row r="28" spans="1:7" s="23" customFormat="1" ht="24.75">
      <c r="A28" s="141"/>
      <c r="B28" s="2" t="s">
        <v>934</v>
      </c>
      <c r="C28" s="145"/>
      <c r="D28" s="2" t="s">
        <v>974</v>
      </c>
      <c r="E28" s="1" t="s">
        <v>826</v>
      </c>
      <c r="F28" s="3">
        <v>3.5</v>
      </c>
      <c r="G28" s="95"/>
    </row>
    <row r="29" spans="1:7" s="23" customFormat="1" ht="12.75">
      <c r="A29" s="33">
        <f>A24+1</f>
        <v>16</v>
      </c>
      <c r="B29" s="2" t="s">
        <v>1720</v>
      </c>
      <c r="C29" s="2" t="s">
        <v>1531</v>
      </c>
      <c r="D29" s="34"/>
      <c r="E29" s="1" t="s">
        <v>833</v>
      </c>
      <c r="F29" s="3">
        <f>SUM(F30:F31)</f>
        <v>22</v>
      </c>
      <c r="G29" s="36"/>
    </row>
    <row r="30" spans="1:7" s="23" customFormat="1" ht="25.5">
      <c r="A30" s="139"/>
      <c r="B30" s="2" t="s">
        <v>1530</v>
      </c>
      <c r="C30" s="137"/>
      <c r="D30" s="2" t="s">
        <v>975</v>
      </c>
      <c r="E30" s="144"/>
      <c r="F30" s="3">
        <v>10</v>
      </c>
      <c r="G30" s="94"/>
    </row>
    <row r="31" spans="1:7" s="23" customFormat="1" ht="24">
      <c r="A31" s="141"/>
      <c r="B31" s="30" t="s">
        <v>1532</v>
      </c>
      <c r="C31" s="138"/>
      <c r="D31" s="30" t="s">
        <v>976</v>
      </c>
      <c r="E31" s="145"/>
      <c r="F31" s="25">
        <v>12</v>
      </c>
      <c r="G31" s="98"/>
    </row>
    <row r="32" spans="1:7" s="23" customFormat="1" ht="24">
      <c r="A32" s="33">
        <f>A29+1</f>
        <v>17</v>
      </c>
      <c r="B32" s="2" t="s">
        <v>1533</v>
      </c>
      <c r="C32" s="2" t="s">
        <v>1534</v>
      </c>
      <c r="D32" s="2" t="s">
        <v>1721</v>
      </c>
      <c r="E32" s="1" t="s">
        <v>835</v>
      </c>
      <c r="F32" s="3">
        <v>22</v>
      </c>
      <c r="G32" s="36"/>
    </row>
    <row r="33" spans="1:7" s="23" customFormat="1" ht="12.75">
      <c r="A33" s="33">
        <f>A32+1</f>
        <v>18</v>
      </c>
      <c r="B33" s="2" t="s">
        <v>1722</v>
      </c>
      <c r="C33" s="34"/>
      <c r="D33" s="34"/>
      <c r="E33" s="1"/>
      <c r="F33" s="3">
        <f>F34+F35+F36</f>
        <v>12.5</v>
      </c>
      <c r="G33" s="36"/>
    </row>
    <row r="34" spans="1:7" s="23" customFormat="1" ht="24.75">
      <c r="A34" s="139"/>
      <c r="B34" s="2" t="s">
        <v>977</v>
      </c>
      <c r="C34" s="2" t="s">
        <v>1723</v>
      </c>
      <c r="D34" s="2" t="s">
        <v>978</v>
      </c>
      <c r="E34" s="1" t="s">
        <v>831</v>
      </c>
      <c r="F34" s="3">
        <v>10</v>
      </c>
      <c r="G34" s="94"/>
    </row>
    <row r="35" spans="1:7" s="23" customFormat="1" ht="12.75">
      <c r="A35" s="140"/>
      <c r="B35" s="2" t="s">
        <v>1538</v>
      </c>
      <c r="C35" s="2" t="s">
        <v>1724</v>
      </c>
      <c r="D35" s="2" t="s">
        <v>979</v>
      </c>
      <c r="E35" s="1" t="s">
        <v>824</v>
      </c>
      <c r="F35" s="3">
        <v>1.5</v>
      </c>
      <c r="G35" s="96"/>
    </row>
    <row r="36" spans="1:7" s="23" customFormat="1" ht="25.5">
      <c r="A36" s="141"/>
      <c r="B36" s="2" t="s">
        <v>1539</v>
      </c>
      <c r="C36" s="2" t="s">
        <v>1725</v>
      </c>
      <c r="D36" s="2" t="s">
        <v>980</v>
      </c>
      <c r="E36" s="1" t="s">
        <v>830</v>
      </c>
      <c r="F36" s="3">
        <v>1</v>
      </c>
      <c r="G36" s="95"/>
    </row>
    <row r="37" spans="1:7" s="23" customFormat="1" ht="24">
      <c r="A37" s="33">
        <f>A33+1</f>
        <v>19</v>
      </c>
      <c r="B37" s="2" t="s">
        <v>1544</v>
      </c>
      <c r="C37" s="2" t="s">
        <v>1545</v>
      </c>
      <c r="D37" s="2" t="s">
        <v>981</v>
      </c>
      <c r="E37" s="1" t="s">
        <v>824</v>
      </c>
      <c r="F37" s="3">
        <v>6.13</v>
      </c>
      <c r="G37" s="36"/>
    </row>
    <row r="38" spans="1:7" s="23" customFormat="1" ht="24">
      <c r="A38" s="33">
        <f>A37+1</f>
        <v>20</v>
      </c>
      <c r="B38" s="2" t="s">
        <v>1726</v>
      </c>
      <c r="C38" s="2" t="s">
        <v>1727</v>
      </c>
      <c r="D38" s="2" t="s">
        <v>982</v>
      </c>
      <c r="E38" s="1" t="s">
        <v>1394</v>
      </c>
      <c r="F38" s="3">
        <v>6.8</v>
      </c>
      <c r="G38" s="36"/>
    </row>
    <row r="39" spans="1:7" s="23" customFormat="1" ht="12.75">
      <c r="A39" s="33">
        <f>A38+1</f>
        <v>21</v>
      </c>
      <c r="B39" s="2" t="s">
        <v>983</v>
      </c>
      <c r="C39" s="2" t="s">
        <v>1547</v>
      </c>
      <c r="D39" s="34"/>
      <c r="E39" s="1"/>
      <c r="F39" s="3">
        <f>SUM(F40:F41)</f>
        <v>7.78</v>
      </c>
      <c r="G39" s="36"/>
    </row>
    <row r="40" spans="1:7" s="23" customFormat="1" ht="12.75">
      <c r="A40" s="139"/>
      <c r="B40" s="2" t="s">
        <v>1546</v>
      </c>
      <c r="C40" s="137"/>
      <c r="D40" s="2" t="s">
        <v>984</v>
      </c>
      <c r="E40" s="1" t="s">
        <v>834</v>
      </c>
      <c r="F40" s="3">
        <v>4.83</v>
      </c>
      <c r="G40" s="94"/>
    </row>
    <row r="41" spans="1:7" s="23" customFormat="1" ht="12.75">
      <c r="A41" s="141"/>
      <c r="B41" s="2" t="s">
        <v>1548</v>
      </c>
      <c r="C41" s="138"/>
      <c r="D41" s="2" t="s">
        <v>1549</v>
      </c>
      <c r="E41" s="1" t="s">
        <v>479</v>
      </c>
      <c r="F41" s="3">
        <v>2.95</v>
      </c>
      <c r="G41" s="95"/>
    </row>
    <row r="42" spans="1:7" s="23" customFormat="1" ht="14.25" customHeight="1">
      <c r="A42" s="33">
        <f>A39+1</f>
        <v>22</v>
      </c>
      <c r="B42" s="2" t="s">
        <v>985</v>
      </c>
      <c r="C42" s="2" t="s">
        <v>1553</v>
      </c>
      <c r="D42" s="38"/>
      <c r="E42" s="1" t="s">
        <v>829</v>
      </c>
      <c r="F42" s="3">
        <f>SUM(F43:F44)</f>
        <v>8</v>
      </c>
      <c r="G42" s="36"/>
    </row>
    <row r="43" spans="1:7" s="23" customFormat="1" ht="24">
      <c r="A43" s="139"/>
      <c r="B43" s="2" t="s">
        <v>1552</v>
      </c>
      <c r="C43" s="137"/>
      <c r="D43" s="37" t="s">
        <v>1554</v>
      </c>
      <c r="E43" s="144"/>
      <c r="F43" s="3">
        <v>4.5</v>
      </c>
      <c r="G43" s="94"/>
    </row>
    <row r="44" spans="1:7" s="23" customFormat="1" ht="12.75">
      <c r="A44" s="141"/>
      <c r="B44" s="34" t="s">
        <v>986</v>
      </c>
      <c r="C44" s="138"/>
      <c r="D44" s="37" t="s">
        <v>1728</v>
      </c>
      <c r="E44" s="145"/>
      <c r="F44" s="3">
        <v>3.5</v>
      </c>
      <c r="G44" s="95"/>
    </row>
    <row r="45" spans="1:7" s="23" customFormat="1" ht="24.75">
      <c r="A45" s="33">
        <f>A42+1</f>
        <v>23</v>
      </c>
      <c r="B45" s="34" t="s">
        <v>1555</v>
      </c>
      <c r="C45" s="2" t="s">
        <v>1556</v>
      </c>
      <c r="D45" s="2" t="s">
        <v>987</v>
      </c>
      <c r="E45" s="1" t="s">
        <v>834</v>
      </c>
      <c r="F45" s="3">
        <v>3.725</v>
      </c>
      <c r="G45" s="36"/>
    </row>
    <row r="46" spans="1:7" s="23" customFormat="1" ht="12.75">
      <c r="A46" s="33">
        <f>A45+1</f>
        <v>24</v>
      </c>
      <c r="B46" s="2" t="s">
        <v>1691</v>
      </c>
      <c r="C46" s="2" t="s">
        <v>1692</v>
      </c>
      <c r="D46" s="2" t="s">
        <v>988</v>
      </c>
      <c r="E46" s="1" t="s">
        <v>822</v>
      </c>
      <c r="F46" s="3">
        <v>3.5</v>
      </c>
      <c r="G46" s="36"/>
    </row>
    <row r="47" spans="1:7" s="23" customFormat="1" ht="12.75">
      <c r="A47" s="33">
        <f>A46+1</f>
        <v>25</v>
      </c>
      <c r="B47" s="2" t="s">
        <v>989</v>
      </c>
      <c r="C47" s="34"/>
      <c r="D47" s="34"/>
      <c r="E47" s="1"/>
      <c r="F47" s="3">
        <f>SUM(F48:F50)</f>
        <v>7.050000000000001</v>
      </c>
      <c r="G47" s="36"/>
    </row>
    <row r="48" spans="1:7" s="27" customFormat="1" ht="12.75">
      <c r="A48" s="142"/>
      <c r="B48" s="2" t="s">
        <v>1560</v>
      </c>
      <c r="C48" s="2" t="s">
        <v>1729</v>
      </c>
      <c r="D48" s="2" t="s">
        <v>990</v>
      </c>
      <c r="E48" s="1" t="s">
        <v>826</v>
      </c>
      <c r="F48" s="3">
        <v>5.4</v>
      </c>
      <c r="G48" s="94"/>
    </row>
    <row r="49" spans="1:7" s="23" customFormat="1" ht="24.75">
      <c r="A49" s="146"/>
      <c r="B49" s="2" t="s">
        <v>1561</v>
      </c>
      <c r="C49" s="2" t="s">
        <v>1562</v>
      </c>
      <c r="D49" s="2" t="s">
        <v>1730</v>
      </c>
      <c r="E49" s="1" t="s">
        <v>834</v>
      </c>
      <c r="F49" s="3">
        <v>1</v>
      </c>
      <c r="G49" s="96"/>
    </row>
    <row r="50" spans="1:7" s="24" customFormat="1" ht="24">
      <c r="A50" s="143"/>
      <c r="B50" s="2" t="s">
        <v>1563</v>
      </c>
      <c r="C50" s="2" t="s">
        <v>1564</v>
      </c>
      <c r="D50" s="2" t="s">
        <v>991</v>
      </c>
      <c r="E50" s="1" t="s">
        <v>828</v>
      </c>
      <c r="F50" s="3">
        <v>0.65</v>
      </c>
      <c r="G50" s="95"/>
    </row>
    <row r="51" spans="1:7" s="24" customFormat="1" ht="12.75">
      <c r="A51" s="33">
        <f>A47+1</f>
        <v>26</v>
      </c>
      <c r="B51" s="2" t="s">
        <v>992</v>
      </c>
      <c r="C51" s="2" t="s">
        <v>1565</v>
      </c>
      <c r="D51" s="34"/>
      <c r="E51" s="1" t="s">
        <v>828</v>
      </c>
      <c r="F51" s="3">
        <f>SUM(F52:F53)</f>
        <v>1.62</v>
      </c>
      <c r="G51" s="36"/>
    </row>
    <row r="52" spans="1:7" s="24" customFormat="1" ht="14.25" customHeight="1">
      <c r="A52" s="139"/>
      <c r="B52" s="2" t="s">
        <v>1731</v>
      </c>
      <c r="C52" s="137"/>
      <c r="D52" s="2" t="s">
        <v>1732</v>
      </c>
      <c r="E52" s="144"/>
      <c r="F52" s="3">
        <v>0.91</v>
      </c>
      <c r="G52" s="94"/>
    </row>
    <row r="53" spans="1:7" s="24" customFormat="1" ht="24.75">
      <c r="A53" s="141"/>
      <c r="B53" s="2" t="s">
        <v>1566</v>
      </c>
      <c r="C53" s="138"/>
      <c r="D53" s="2" t="s">
        <v>993</v>
      </c>
      <c r="E53" s="145"/>
      <c r="F53" s="3">
        <v>0.71</v>
      </c>
      <c r="G53" s="95"/>
    </row>
    <row r="54" spans="1:7" s="24" customFormat="1" ht="12.75">
      <c r="A54" s="33">
        <f>A51+1</f>
        <v>27</v>
      </c>
      <c r="B54" s="2" t="s">
        <v>1567</v>
      </c>
      <c r="C54" s="2" t="s">
        <v>1568</v>
      </c>
      <c r="D54" s="2" t="s">
        <v>1733</v>
      </c>
      <c r="E54" s="1" t="s">
        <v>824</v>
      </c>
      <c r="F54" s="3">
        <v>0.5</v>
      </c>
      <c r="G54" s="36"/>
    </row>
    <row r="55" spans="1:7" s="23" customFormat="1" ht="25.5">
      <c r="A55" s="33">
        <f aca="true" t="shared" si="1" ref="A55:A73">A54+1</f>
        <v>28</v>
      </c>
      <c r="B55" s="2" t="s">
        <v>1569</v>
      </c>
      <c r="C55" s="2" t="s">
        <v>1570</v>
      </c>
      <c r="D55" s="37" t="s">
        <v>994</v>
      </c>
      <c r="E55" s="1" t="s">
        <v>822</v>
      </c>
      <c r="F55" s="3">
        <v>1.59</v>
      </c>
      <c r="G55" s="36"/>
    </row>
    <row r="56" spans="1:7" s="23" customFormat="1" ht="12.75">
      <c r="A56" s="33">
        <f t="shared" si="1"/>
        <v>29</v>
      </c>
      <c r="B56" s="2" t="s">
        <v>1571</v>
      </c>
      <c r="C56" s="2" t="s">
        <v>1572</v>
      </c>
      <c r="D56" s="2" t="s">
        <v>1734</v>
      </c>
      <c r="E56" s="1" t="s">
        <v>836</v>
      </c>
      <c r="F56" s="3">
        <v>0.39</v>
      </c>
      <c r="G56" s="36"/>
    </row>
    <row r="57" spans="1:7" s="23" customFormat="1" ht="12.75">
      <c r="A57" s="33">
        <f t="shared" si="1"/>
        <v>30</v>
      </c>
      <c r="B57" s="2" t="s">
        <v>1573</v>
      </c>
      <c r="C57" s="2" t="s">
        <v>1574</v>
      </c>
      <c r="D57" s="2" t="s">
        <v>995</v>
      </c>
      <c r="E57" s="1" t="s">
        <v>1575</v>
      </c>
      <c r="F57" s="3">
        <v>0.32</v>
      </c>
      <c r="G57" s="36"/>
    </row>
    <row r="58" spans="1:7" s="39" customFormat="1" ht="19.5" customHeight="1">
      <c r="A58" s="43"/>
      <c r="B58" s="105" t="s">
        <v>996</v>
      </c>
      <c r="C58" s="54"/>
      <c r="D58" s="54"/>
      <c r="E58" s="15"/>
      <c r="F58" s="106">
        <f>SUM(F59:F73)+F79</f>
        <v>93.12859999999999</v>
      </c>
      <c r="G58" s="16"/>
    </row>
    <row r="59" spans="1:7" s="23" customFormat="1" ht="24">
      <c r="A59" s="33">
        <f>A57+1</f>
        <v>31</v>
      </c>
      <c r="B59" s="37" t="s">
        <v>1735</v>
      </c>
      <c r="C59" s="37" t="s">
        <v>1576</v>
      </c>
      <c r="D59" s="37" t="s">
        <v>997</v>
      </c>
      <c r="E59" s="1" t="s">
        <v>829</v>
      </c>
      <c r="F59" s="3">
        <v>15</v>
      </c>
      <c r="G59" s="36"/>
    </row>
    <row r="60" spans="1:7" s="23" customFormat="1" ht="12.75">
      <c r="A60" s="33">
        <f t="shared" si="1"/>
        <v>32</v>
      </c>
      <c r="B60" s="34" t="s">
        <v>1736</v>
      </c>
      <c r="C60" s="2" t="s">
        <v>1737</v>
      </c>
      <c r="D60" s="34" t="s">
        <v>998</v>
      </c>
      <c r="E60" s="1" t="s">
        <v>817</v>
      </c>
      <c r="F60" s="3">
        <v>10.215</v>
      </c>
      <c r="G60" s="36"/>
    </row>
    <row r="61" spans="1:7" s="23" customFormat="1" ht="12.75">
      <c r="A61" s="33">
        <f t="shared" si="1"/>
        <v>33</v>
      </c>
      <c r="B61" s="34" t="s">
        <v>999</v>
      </c>
      <c r="C61" s="2" t="s">
        <v>1577</v>
      </c>
      <c r="D61" s="2" t="s">
        <v>1000</v>
      </c>
      <c r="E61" s="1" t="s">
        <v>834</v>
      </c>
      <c r="F61" s="3">
        <v>10.09</v>
      </c>
      <c r="G61" s="36"/>
    </row>
    <row r="62" spans="1:7" s="23" customFormat="1" ht="25.5">
      <c r="A62" s="33">
        <f t="shared" si="1"/>
        <v>34</v>
      </c>
      <c r="B62" s="2" t="s">
        <v>1001</v>
      </c>
      <c r="C62" s="2" t="s">
        <v>1578</v>
      </c>
      <c r="D62" s="2" t="s">
        <v>1002</v>
      </c>
      <c r="E62" s="1" t="s">
        <v>829</v>
      </c>
      <c r="F62" s="3">
        <v>10</v>
      </c>
      <c r="G62" s="36"/>
    </row>
    <row r="63" spans="1:7" s="23" customFormat="1" ht="24.75">
      <c r="A63" s="33">
        <f t="shared" si="1"/>
        <v>35</v>
      </c>
      <c r="B63" s="34" t="s">
        <v>1579</v>
      </c>
      <c r="C63" s="2" t="s">
        <v>1580</v>
      </c>
      <c r="D63" s="2" t="s">
        <v>1003</v>
      </c>
      <c r="E63" s="1" t="s">
        <v>822</v>
      </c>
      <c r="F63" s="3">
        <v>6.5</v>
      </c>
      <c r="G63" s="36"/>
    </row>
    <row r="64" spans="1:7" s="23" customFormat="1" ht="12.75">
      <c r="A64" s="33">
        <f t="shared" si="1"/>
        <v>36</v>
      </c>
      <c r="B64" s="2" t="s">
        <v>1004</v>
      </c>
      <c r="C64" s="2" t="s">
        <v>1581</v>
      </c>
      <c r="D64" s="2" t="s">
        <v>1005</v>
      </c>
      <c r="E64" s="1" t="s">
        <v>830</v>
      </c>
      <c r="F64" s="3">
        <v>5.4936</v>
      </c>
      <c r="G64" s="36"/>
    </row>
    <row r="65" spans="1:7" s="23" customFormat="1" ht="12.75">
      <c r="A65" s="33">
        <f t="shared" si="1"/>
        <v>37</v>
      </c>
      <c r="B65" s="2" t="s">
        <v>1738</v>
      </c>
      <c r="C65" s="2" t="s">
        <v>1582</v>
      </c>
      <c r="D65" s="2" t="s">
        <v>1006</v>
      </c>
      <c r="E65" s="1" t="s">
        <v>829</v>
      </c>
      <c r="F65" s="3">
        <v>5</v>
      </c>
      <c r="G65" s="36"/>
    </row>
    <row r="66" spans="1:7" s="23" customFormat="1" ht="12.75">
      <c r="A66" s="33">
        <f t="shared" si="1"/>
        <v>38</v>
      </c>
      <c r="B66" s="2" t="s">
        <v>937</v>
      </c>
      <c r="C66" s="2" t="s">
        <v>1007</v>
      </c>
      <c r="D66" s="2" t="s">
        <v>1008</v>
      </c>
      <c r="E66" s="1" t="s">
        <v>1395</v>
      </c>
      <c r="F66" s="3">
        <v>5</v>
      </c>
      <c r="G66" s="36"/>
    </row>
    <row r="67" spans="1:7" s="23" customFormat="1" ht="24.75">
      <c r="A67" s="33">
        <f t="shared" si="1"/>
        <v>39</v>
      </c>
      <c r="B67" s="2" t="s">
        <v>1583</v>
      </c>
      <c r="C67" s="2" t="s">
        <v>1584</v>
      </c>
      <c r="D67" s="2" t="s">
        <v>1739</v>
      </c>
      <c r="E67" s="1" t="s">
        <v>828</v>
      </c>
      <c r="F67" s="3">
        <v>3</v>
      </c>
      <c r="G67" s="36"/>
    </row>
    <row r="68" spans="1:7" s="23" customFormat="1" ht="25.5">
      <c r="A68" s="33">
        <f t="shared" si="1"/>
        <v>40</v>
      </c>
      <c r="B68" s="34" t="s">
        <v>1585</v>
      </c>
      <c r="C68" s="2" t="s">
        <v>1586</v>
      </c>
      <c r="D68" s="2" t="s">
        <v>1009</v>
      </c>
      <c r="E68" s="1" t="s">
        <v>828</v>
      </c>
      <c r="F68" s="3">
        <v>3.3</v>
      </c>
      <c r="G68" s="36"/>
    </row>
    <row r="69" spans="1:7" s="23" customFormat="1" ht="12.75">
      <c r="A69" s="33">
        <f t="shared" si="1"/>
        <v>41</v>
      </c>
      <c r="B69" s="2" t="s">
        <v>1587</v>
      </c>
      <c r="C69" s="2" t="s">
        <v>1588</v>
      </c>
      <c r="D69" s="2" t="s">
        <v>1740</v>
      </c>
      <c r="E69" s="1" t="s">
        <v>822</v>
      </c>
      <c r="F69" s="3">
        <v>3</v>
      </c>
      <c r="G69" s="36"/>
    </row>
    <row r="70" spans="1:7" s="23" customFormat="1" ht="24.75">
      <c r="A70" s="33">
        <f t="shared" si="1"/>
        <v>42</v>
      </c>
      <c r="B70" s="2" t="s">
        <v>1589</v>
      </c>
      <c r="C70" s="2" t="s">
        <v>1590</v>
      </c>
      <c r="D70" s="2" t="s">
        <v>1010</v>
      </c>
      <c r="E70" s="1" t="s">
        <v>826</v>
      </c>
      <c r="F70" s="3">
        <v>2</v>
      </c>
      <c r="G70" s="36"/>
    </row>
    <row r="71" spans="1:7" s="23" customFormat="1" ht="12.75">
      <c r="A71" s="33">
        <f t="shared" si="1"/>
        <v>43</v>
      </c>
      <c r="B71" s="2" t="s">
        <v>1741</v>
      </c>
      <c r="C71" s="2" t="s">
        <v>1591</v>
      </c>
      <c r="D71" s="2" t="s">
        <v>1742</v>
      </c>
      <c r="E71" s="1" t="s">
        <v>824</v>
      </c>
      <c r="F71" s="3">
        <v>1</v>
      </c>
      <c r="G71" s="36"/>
    </row>
    <row r="72" spans="1:7" s="23" customFormat="1" ht="24.75">
      <c r="A72" s="33">
        <f t="shared" si="1"/>
        <v>44</v>
      </c>
      <c r="B72" s="2" t="s">
        <v>1592</v>
      </c>
      <c r="C72" s="2" t="s">
        <v>1593</v>
      </c>
      <c r="D72" s="2" t="s">
        <v>1743</v>
      </c>
      <c r="E72" s="1" t="s">
        <v>824</v>
      </c>
      <c r="F72" s="3">
        <v>1.2</v>
      </c>
      <c r="G72" s="36"/>
    </row>
    <row r="73" spans="1:7" s="23" customFormat="1" ht="12.75">
      <c r="A73" s="33">
        <f t="shared" si="1"/>
        <v>45</v>
      </c>
      <c r="B73" s="2" t="s">
        <v>1594</v>
      </c>
      <c r="C73" s="2" t="s">
        <v>1595</v>
      </c>
      <c r="D73" s="2" t="s">
        <v>1011</v>
      </c>
      <c r="E73" s="1" t="s">
        <v>834</v>
      </c>
      <c r="F73" s="3">
        <v>0.33</v>
      </c>
      <c r="G73" s="36"/>
    </row>
    <row r="74" spans="1:7" s="39" customFormat="1" ht="19.5" customHeight="1">
      <c r="A74" s="43"/>
      <c r="B74" s="105" t="s">
        <v>1012</v>
      </c>
      <c r="C74" s="54"/>
      <c r="D74" s="54"/>
      <c r="E74" s="15"/>
      <c r="F74" s="106">
        <f>SUM(F75:F95)-F75-F79-F80-F86</f>
        <v>175.23999999999995</v>
      </c>
      <c r="G74" s="16"/>
    </row>
    <row r="75" spans="1:7" s="23" customFormat="1" ht="12.75">
      <c r="A75" s="33">
        <f>A73+1</f>
        <v>46</v>
      </c>
      <c r="B75" s="2" t="s">
        <v>1744</v>
      </c>
      <c r="C75" s="34"/>
      <c r="D75" s="34"/>
      <c r="E75" s="1"/>
      <c r="F75" s="3">
        <f>SUM(F76:F79)</f>
        <v>59</v>
      </c>
      <c r="G75" s="36"/>
    </row>
    <row r="76" spans="1:7" s="23" customFormat="1" ht="12.75">
      <c r="A76" s="139"/>
      <c r="B76" s="2" t="s">
        <v>1596</v>
      </c>
      <c r="C76" s="2" t="s">
        <v>1745</v>
      </c>
      <c r="D76" s="2" t="s">
        <v>1746</v>
      </c>
      <c r="E76" s="1" t="s">
        <v>824</v>
      </c>
      <c r="F76" s="3">
        <v>40</v>
      </c>
      <c r="G76" s="36"/>
    </row>
    <row r="77" spans="1:7" s="23" customFormat="1" ht="12.75">
      <c r="A77" s="140"/>
      <c r="B77" s="2" t="s">
        <v>1013</v>
      </c>
      <c r="C77" s="2" t="s">
        <v>1747</v>
      </c>
      <c r="D77" s="2" t="s">
        <v>1748</v>
      </c>
      <c r="E77" s="1" t="s">
        <v>825</v>
      </c>
      <c r="F77" s="3">
        <v>6</v>
      </c>
      <c r="G77" s="36"/>
    </row>
    <row r="78" spans="1:7" s="23" customFormat="1" ht="12.75">
      <c r="A78" s="140"/>
      <c r="B78" s="2" t="s">
        <v>1597</v>
      </c>
      <c r="C78" s="2" t="s">
        <v>1749</v>
      </c>
      <c r="D78" s="2" t="s">
        <v>1014</v>
      </c>
      <c r="E78" s="1" t="s">
        <v>825</v>
      </c>
      <c r="F78" s="3">
        <v>1</v>
      </c>
      <c r="G78" s="36"/>
    </row>
    <row r="79" spans="1:7" s="23" customFormat="1" ht="24">
      <c r="A79" s="141"/>
      <c r="B79" s="2" t="s">
        <v>1015</v>
      </c>
      <c r="C79" s="2" t="s">
        <v>1598</v>
      </c>
      <c r="D79" s="2" t="s">
        <v>1016</v>
      </c>
      <c r="E79" s="1" t="s">
        <v>827</v>
      </c>
      <c r="F79" s="3">
        <v>12</v>
      </c>
      <c r="G79" s="35" t="s">
        <v>1015</v>
      </c>
    </row>
    <row r="80" spans="1:7" s="23" customFormat="1" ht="12.75">
      <c r="A80" s="33">
        <f>A75+1</f>
        <v>47</v>
      </c>
      <c r="B80" s="30" t="s">
        <v>1750</v>
      </c>
      <c r="C80" s="34"/>
      <c r="D80" s="34"/>
      <c r="E80" s="1"/>
      <c r="F80" s="3">
        <f>SUM(F81:F82)</f>
        <v>1.8</v>
      </c>
      <c r="G80" s="36"/>
    </row>
    <row r="81" spans="1:7" s="23" customFormat="1" ht="12.75">
      <c r="A81" s="68"/>
      <c r="B81" s="2" t="s">
        <v>1599</v>
      </c>
      <c r="C81" s="2" t="s">
        <v>1751</v>
      </c>
      <c r="D81" s="2" t="s">
        <v>1752</v>
      </c>
      <c r="E81" s="1" t="s">
        <v>834</v>
      </c>
      <c r="F81" s="3">
        <v>0.8</v>
      </c>
      <c r="G81" s="94"/>
    </row>
    <row r="82" spans="1:7" s="23" customFormat="1" ht="24">
      <c r="A82" s="72"/>
      <c r="B82" s="30" t="s">
        <v>1753</v>
      </c>
      <c r="C82" s="30" t="s">
        <v>646</v>
      </c>
      <c r="D82" s="30" t="s">
        <v>1017</v>
      </c>
      <c r="E82" s="18" t="s">
        <v>1395</v>
      </c>
      <c r="F82" s="25">
        <v>1</v>
      </c>
      <c r="G82" s="98"/>
    </row>
    <row r="83" spans="1:7" s="23" customFormat="1" ht="12.75">
      <c r="A83" s="33">
        <f>A80+1</f>
        <v>48</v>
      </c>
      <c r="B83" s="2" t="s">
        <v>1018</v>
      </c>
      <c r="C83" s="2" t="s">
        <v>1602</v>
      </c>
      <c r="D83" s="2" t="s">
        <v>1019</v>
      </c>
      <c r="E83" s="1" t="s">
        <v>834</v>
      </c>
      <c r="F83" s="3">
        <v>18.8</v>
      </c>
      <c r="G83" s="36"/>
    </row>
    <row r="84" spans="1:7" s="23" customFormat="1" ht="24">
      <c r="A84" s="33">
        <f>A83+1</f>
        <v>49</v>
      </c>
      <c r="B84" s="2" t="s">
        <v>1600</v>
      </c>
      <c r="C84" s="2" t="s">
        <v>1601</v>
      </c>
      <c r="D84" s="37" t="s">
        <v>1020</v>
      </c>
      <c r="E84" s="1" t="s">
        <v>1021</v>
      </c>
      <c r="F84" s="3">
        <v>50</v>
      </c>
      <c r="G84" s="36"/>
    </row>
    <row r="85" spans="1:7" s="23" customFormat="1" ht="12.75">
      <c r="A85" s="33">
        <f>A84+1</f>
        <v>50</v>
      </c>
      <c r="B85" s="2" t="s">
        <v>667</v>
      </c>
      <c r="C85" s="2" t="s">
        <v>668</v>
      </c>
      <c r="D85" s="2" t="s">
        <v>1022</v>
      </c>
      <c r="E85" s="1" t="s">
        <v>818</v>
      </c>
      <c r="F85" s="3">
        <v>13.15</v>
      </c>
      <c r="G85" s="36"/>
    </row>
    <row r="86" spans="1:7" s="23" customFormat="1" ht="12.75">
      <c r="A86" s="33">
        <f>A85+1</f>
        <v>51</v>
      </c>
      <c r="B86" s="2" t="s">
        <v>1023</v>
      </c>
      <c r="C86" s="2" t="s">
        <v>669</v>
      </c>
      <c r="D86" s="34"/>
      <c r="E86" s="1"/>
      <c r="F86" s="3">
        <f>SUM(F87:F88)</f>
        <v>13.56</v>
      </c>
      <c r="G86" s="36"/>
    </row>
    <row r="87" spans="1:7" s="23" customFormat="1" ht="12.75">
      <c r="A87" s="68"/>
      <c r="B87" s="2" t="s">
        <v>1024</v>
      </c>
      <c r="C87" s="137"/>
      <c r="D87" s="2" t="s">
        <v>1025</v>
      </c>
      <c r="E87" s="1" t="s">
        <v>829</v>
      </c>
      <c r="F87" s="3">
        <v>10</v>
      </c>
      <c r="G87" s="94"/>
    </row>
    <row r="88" spans="1:7" s="23" customFormat="1" ht="24.75">
      <c r="A88" s="69"/>
      <c r="B88" s="2" t="s">
        <v>670</v>
      </c>
      <c r="C88" s="138"/>
      <c r="D88" s="2" t="s">
        <v>1026</v>
      </c>
      <c r="E88" s="1" t="s">
        <v>822</v>
      </c>
      <c r="F88" s="3">
        <v>3.56</v>
      </c>
      <c r="G88" s="95"/>
    </row>
    <row r="89" spans="1:7" s="23" customFormat="1" ht="25.5">
      <c r="A89" s="33">
        <f>A86+1</f>
        <v>52</v>
      </c>
      <c r="B89" s="2" t="s">
        <v>1754</v>
      </c>
      <c r="C89" s="2" t="s">
        <v>671</v>
      </c>
      <c r="D89" s="2" t="s">
        <v>1755</v>
      </c>
      <c r="E89" s="1" t="s">
        <v>1394</v>
      </c>
      <c r="F89" s="3">
        <v>10</v>
      </c>
      <c r="G89" s="36"/>
    </row>
    <row r="90" spans="1:7" s="23" customFormat="1" ht="24">
      <c r="A90" s="33">
        <f aca="true" t="shared" si="2" ref="A90:A114">A89+1</f>
        <v>53</v>
      </c>
      <c r="B90" s="47" t="s">
        <v>672</v>
      </c>
      <c r="C90" s="47" t="s">
        <v>673</v>
      </c>
      <c r="D90" s="47" t="s">
        <v>1027</v>
      </c>
      <c r="E90" s="22" t="s">
        <v>1557</v>
      </c>
      <c r="F90" s="3">
        <v>5.7</v>
      </c>
      <c r="G90" s="99"/>
    </row>
    <row r="91" spans="1:7" s="23" customFormat="1" ht="12.75">
      <c r="A91" s="33">
        <f t="shared" si="2"/>
        <v>54</v>
      </c>
      <c r="B91" s="30" t="s">
        <v>674</v>
      </c>
      <c r="C91" s="30" t="s">
        <v>675</v>
      </c>
      <c r="D91" s="30" t="s">
        <v>1028</v>
      </c>
      <c r="E91" s="18" t="s">
        <v>1395</v>
      </c>
      <c r="F91" s="3">
        <v>5.2</v>
      </c>
      <c r="G91" s="93"/>
    </row>
    <row r="92" spans="1:7" s="23" customFormat="1" ht="12.75">
      <c r="A92" s="33">
        <f t="shared" si="2"/>
        <v>55</v>
      </c>
      <c r="B92" s="2" t="s">
        <v>676</v>
      </c>
      <c r="C92" s="2" t="s">
        <v>677</v>
      </c>
      <c r="D92" s="2" t="s">
        <v>1029</v>
      </c>
      <c r="E92" s="1" t="s">
        <v>828</v>
      </c>
      <c r="F92" s="3">
        <v>3.98</v>
      </c>
      <c r="G92" s="36"/>
    </row>
    <row r="93" spans="1:7" s="23" customFormat="1" ht="12.75">
      <c r="A93" s="33">
        <f t="shared" si="2"/>
        <v>56</v>
      </c>
      <c r="B93" s="2" t="s">
        <v>1030</v>
      </c>
      <c r="C93" s="2" t="s">
        <v>1756</v>
      </c>
      <c r="D93" s="2" t="s">
        <v>1031</v>
      </c>
      <c r="E93" s="1" t="s">
        <v>1395</v>
      </c>
      <c r="F93" s="3">
        <v>3</v>
      </c>
      <c r="G93" s="36"/>
    </row>
    <row r="94" spans="1:7" s="23" customFormat="1" ht="12.75">
      <c r="A94" s="33">
        <f t="shared" si="2"/>
        <v>57</v>
      </c>
      <c r="B94" s="2" t="s">
        <v>1372</v>
      </c>
      <c r="C94" s="2" t="s">
        <v>1373</v>
      </c>
      <c r="D94" s="2" t="s">
        <v>1032</v>
      </c>
      <c r="E94" s="1" t="s">
        <v>828</v>
      </c>
      <c r="F94" s="3">
        <v>2.05</v>
      </c>
      <c r="G94" s="36"/>
    </row>
    <row r="95" spans="1:7" s="23" customFormat="1" ht="12.75">
      <c r="A95" s="33">
        <f t="shared" si="2"/>
        <v>58</v>
      </c>
      <c r="B95" s="2" t="s">
        <v>678</v>
      </c>
      <c r="C95" s="2" t="s">
        <v>679</v>
      </c>
      <c r="D95" s="2" t="s">
        <v>1033</v>
      </c>
      <c r="E95" s="1" t="s">
        <v>830</v>
      </c>
      <c r="F95" s="3">
        <v>1</v>
      </c>
      <c r="G95" s="36"/>
    </row>
    <row r="96" spans="1:7" s="39" customFormat="1" ht="19.5" customHeight="1">
      <c r="A96" s="43"/>
      <c r="B96" s="105" t="s">
        <v>1034</v>
      </c>
      <c r="C96" s="54"/>
      <c r="D96" s="54"/>
      <c r="E96" s="15"/>
      <c r="F96" s="106">
        <f>SUM(F97:F107)-F98</f>
        <v>457.65</v>
      </c>
      <c r="G96" s="16"/>
    </row>
    <row r="97" spans="1:7" s="23" customFormat="1" ht="12.75">
      <c r="A97" s="33">
        <f>A95+1</f>
        <v>59</v>
      </c>
      <c r="B97" s="2" t="s">
        <v>680</v>
      </c>
      <c r="C97" s="2" t="s">
        <v>681</v>
      </c>
      <c r="D97" s="2" t="s">
        <v>1035</v>
      </c>
      <c r="E97" s="1" t="s">
        <v>826</v>
      </c>
      <c r="F97" s="3">
        <v>210</v>
      </c>
      <c r="G97" s="36"/>
    </row>
    <row r="98" spans="1:7" s="23" customFormat="1" ht="12.75">
      <c r="A98" s="33">
        <f>A97+1</f>
        <v>60</v>
      </c>
      <c r="B98" s="2" t="s">
        <v>940</v>
      </c>
      <c r="C98" s="2" t="s">
        <v>682</v>
      </c>
      <c r="D98" s="34"/>
      <c r="E98" s="1"/>
      <c r="F98" s="3">
        <f>SUM(F99:F100)</f>
        <v>113</v>
      </c>
      <c r="G98" s="36"/>
    </row>
    <row r="99" spans="1:7" s="23" customFormat="1" ht="38.25">
      <c r="A99" s="142"/>
      <c r="B99" s="2" t="s">
        <v>939</v>
      </c>
      <c r="C99" s="137"/>
      <c r="D99" s="34" t="s">
        <v>1036</v>
      </c>
      <c r="E99" s="1" t="s">
        <v>832</v>
      </c>
      <c r="F99" s="3">
        <v>57</v>
      </c>
      <c r="G99" s="36"/>
    </row>
    <row r="100" spans="1:7" s="23" customFormat="1" ht="12.75">
      <c r="A100" s="143"/>
      <c r="B100" s="2" t="s">
        <v>938</v>
      </c>
      <c r="C100" s="138"/>
      <c r="D100" s="2" t="s">
        <v>1037</v>
      </c>
      <c r="E100" s="1" t="s">
        <v>1038</v>
      </c>
      <c r="F100" s="3">
        <v>56</v>
      </c>
      <c r="G100" s="36"/>
    </row>
    <row r="101" spans="1:7" s="23" customFormat="1" ht="12.75">
      <c r="A101" s="33">
        <f>A98+1</f>
        <v>61</v>
      </c>
      <c r="B101" s="34" t="s">
        <v>683</v>
      </c>
      <c r="C101" s="2" t="s">
        <v>684</v>
      </c>
      <c r="D101" s="2" t="s">
        <v>1039</v>
      </c>
      <c r="E101" s="1" t="s">
        <v>835</v>
      </c>
      <c r="F101" s="3">
        <v>70</v>
      </c>
      <c r="G101" s="36"/>
    </row>
    <row r="102" spans="1:7" s="23" customFormat="1" ht="12.75">
      <c r="A102" s="33">
        <f t="shared" si="2"/>
        <v>62</v>
      </c>
      <c r="B102" s="2" t="s">
        <v>1040</v>
      </c>
      <c r="C102" s="2" t="s">
        <v>685</v>
      </c>
      <c r="D102" s="2" t="s">
        <v>1757</v>
      </c>
      <c r="E102" s="1" t="s">
        <v>833</v>
      </c>
      <c r="F102" s="3">
        <v>37.8</v>
      </c>
      <c r="G102" s="36"/>
    </row>
    <row r="103" spans="1:7" s="23" customFormat="1" ht="12.75">
      <c r="A103" s="33">
        <f t="shared" si="2"/>
        <v>63</v>
      </c>
      <c r="B103" s="34" t="s">
        <v>1041</v>
      </c>
      <c r="C103" s="2" t="s">
        <v>686</v>
      </c>
      <c r="D103" s="2" t="s">
        <v>687</v>
      </c>
      <c r="E103" s="1" t="s">
        <v>823</v>
      </c>
      <c r="F103" s="3">
        <v>18.2</v>
      </c>
      <c r="G103" s="36"/>
    </row>
    <row r="104" spans="1:7" s="23" customFormat="1" ht="12.75">
      <c r="A104" s="33">
        <f t="shared" si="2"/>
        <v>64</v>
      </c>
      <c r="B104" s="2" t="s">
        <v>1374</v>
      </c>
      <c r="C104" s="2" t="s">
        <v>688</v>
      </c>
      <c r="D104" s="2" t="s">
        <v>1758</v>
      </c>
      <c r="E104" s="1" t="s">
        <v>829</v>
      </c>
      <c r="F104" s="3">
        <v>5</v>
      </c>
      <c r="G104" s="36"/>
    </row>
    <row r="105" spans="1:7" s="23" customFormat="1" ht="24">
      <c r="A105" s="33">
        <f t="shared" si="2"/>
        <v>65</v>
      </c>
      <c r="B105" s="2" t="s">
        <v>689</v>
      </c>
      <c r="C105" s="2" t="s">
        <v>690</v>
      </c>
      <c r="D105" s="37" t="s">
        <v>1042</v>
      </c>
      <c r="E105" s="1" t="s">
        <v>817</v>
      </c>
      <c r="F105" s="3">
        <v>2.3</v>
      </c>
      <c r="G105" s="36"/>
    </row>
    <row r="106" spans="1:7" s="23" customFormat="1" ht="12.75">
      <c r="A106" s="33">
        <f t="shared" si="2"/>
        <v>66</v>
      </c>
      <c r="B106" s="2" t="s">
        <v>691</v>
      </c>
      <c r="C106" s="2" t="s">
        <v>692</v>
      </c>
      <c r="D106" s="2" t="s">
        <v>1043</v>
      </c>
      <c r="E106" s="1" t="s">
        <v>830</v>
      </c>
      <c r="F106" s="3">
        <v>1</v>
      </c>
      <c r="G106" s="36"/>
    </row>
    <row r="107" spans="1:7" s="23" customFormat="1" ht="24.75">
      <c r="A107" s="33">
        <f t="shared" si="2"/>
        <v>67</v>
      </c>
      <c r="B107" s="2" t="s">
        <v>693</v>
      </c>
      <c r="C107" s="2" t="s">
        <v>694</v>
      </c>
      <c r="D107" s="2" t="s">
        <v>1044</v>
      </c>
      <c r="E107" s="1" t="s">
        <v>828</v>
      </c>
      <c r="F107" s="3">
        <v>0.35</v>
      </c>
      <c r="G107" s="36"/>
    </row>
    <row r="108" spans="1:7" s="39" customFormat="1" ht="19.5" customHeight="1">
      <c r="A108" s="43"/>
      <c r="B108" s="105" t="s">
        <v>1045</v>
      </c>
      <c r="C108" s="54"/>
      <c r="D108" s="54"/>
      <c r="E108" s="15"/>
      <c r="F108" s="106">
        <f>SUM(F109:F114)</f>
        <v>43.220000000000006</v>
      </c>
      <c r="G108" s="16"/>
    </row>
    <row r="109" spans="1:7" s="23" customFormat="1" ht="12.75">
      <c r="A109" s="33">
        <f>A107+1</f>
        <v>68</v>
      </c>
      <c r="B109" s="2" t="s">
        <v>1375</v>
      </c>
      <c r="C109" s="2" t="s">
        <v>1376</v>
      </c>
      <c r="D109" s="2" t="s">
        <v>1046</v>
      </c>
      <c r="E109" s="1" t="s">
        <v>820</v>
      </c>
      <c r="F109" s="3">
        <v>30</v>
      </c>
      <c r="G109" s="36"/>
    </row>
    <row r="110" spans="1:7" s="23" customFormat="1" ht="12.75">
      <c r="A110" s="33">
        <f>A109+1</f>
        <v>69</v>
      </c>
      <c r="B110" s="2" t="s">
        <v>1377</v>
      </c>
      <c r="C110" s="2" t="s">
        <v>1693</v>
      </c>
      <c r="D110" s="2" t="s">
        <v>1047</v>
      </c>
      <c r="E110" s="1" t="s">
        <v>821</v>
      </c>
      <c r="F110" s="3">
        <v>7.5</v>
      </c>
      <c r="G110" s="36"/>
    </row>
    <row r="111" spans="1:7" s="23" customFormat="1" ht="12.75">
      <c r="A111" s="33">
        <f t="shared" si="2"/>
        <v>70</v>
      </c>
      <c r="B111" s="2" t="s">
        <v>1378</v>
      </c>
      <c r="C111" s="2" t="s">
        <v>1694</v>
      </c>
      <c r="D111" s="37" t="s">
        <v>1759</v>
      </c>
      <c r="E111" s="1" t="s">
        <v>821</v>
      </c>
      <c r="F111" s="3">
        <v>3.6</v>
      </c>
      <c r="G111" s="36"/>
    </row>
    <row r="112" spans="1:7" s="23" customFormat="1" ht="12.75">
      <c r="A112" s="33">
        <f t="shared" si="2"/>
        <v>71</v>
      </c>
      <c r="B112" s="2" t="s">
        <v>1695</v>
      </c>
      <c r="C112" s="2" t="s">
        <v>1696</v>
      </c>
      <c r="D112" s="2" t="s">
        <v>1048</v>
      </c>
      <c r="E112" s="1" t="s">
        <v>828</v>
      </c>
      <c r="F112" s="3">
        <v>1.2</v>
      </c>
      <c r="G112" s="36"/>
    </row>
    <row r="113" spans="1:7" s="23" customFormat="1" ht="12.75">
      <c r="A113" s="33">
        <f t="shared" si="2"/>
        <v>72</v>
      </c>
      <c r="B113" s="2" t="s">
        <v>1466</v>
      </c>
      <c r="C113" s="2" t="s">
        <v>1467</v>
      </c>
      <c r="D113" s="2" t="s">
        <v>1379</v>
      </c>
      <c r="E113" s="1" t="s">
        <v>828</v>
      </c>
      <c r="F113" s="3">
        <v>0.6</v>
      </c>
      <c r="G113" s="36"/>
    </row>
    <row r="114" spans="1:7" s="23" customFormat="1" ht="24.75">
      <c r="A114" s="33">
        <f t="shared" si="2"/>
        <v>73</v>
      </c>
      <c r="B114" s="2" t="s">
        <v>1468</v>
      </c>
      <c r="C114" s="2" t="s">
        <v>1469</v>
      </c>
      <c r="D114" s="37" t="s">
        <v>1760</v>
      </c>
      <c r="E114" s="1" t="s">
        <v>825</v>
      </c>
      <c r="F114" s="3">
        <v>0.32</v>
      </c>
      <c r="G114" s="36"/>
    </row>
    <row r="115" spans="1:7" s="39" customFormat="1" ht="19.5" customHeight="1">
      <c r="A115" s="43"/>
      <c r="B115" s="105" t="s">
        <v>1049</v>
      </c>
      <c r="C115" s="54"/>
      <c r="D115" s="54"/>
      <c r="E115" s="15"/>
      <c r="F115" s="106">
        <f>SUM(F116:F138)-F116-F121</f>
        <v>128.953</v>
      </c>
      <c r="G115" s="16"/>
    </row>
    <row r="116" spans="1:7" s="23" customFormat="1" ht="12.75">
      <c r="A116" s="33">
        <f>A114+1</f>
        <v>74</v>
      </c>
      <c r="B116" s="2" t="s">
        <v>1380</v>
      </c>
      <c r="C116" s="34"/>
      <c r="D116" s="38"/>
      <c r="E116" s="1"/>
      <c r="F116" s="3">
        <f>SUM(F117:F120)</f>
        <v>44.25</v>
      </c>
      <c r="G116" s="36"/>
    </row>
    <row r="117" spans="1:7" s="23" customFormat="1" ht="12.75">
      <c r="A117" s="70"/>
      <c r="B117" s="2" t="s">
        <v>1381</v>
      </c>
      <c r="C117" s="2" t="s">
        <v>1382</v>
      </c>
      <c r="D117" s="37" t="s">
        <v>1050</v>
      </c>
      <c r="E117" s="1" t="s">
        <v>1383</v>
      </c>
      <c r="F117" s="3">
        <v>21</v>
      </c>
      <c r="G117" s="94"/>
    </row>
    <row r="118" spans="1:7" s="23" customFormat="1" ht="24.75">
      <c r="A118" s="71"/>
      <c r="B118" s="2" t="s">
        <v>1051</v>
      </c>
      <c r="C118" s="2" t="s">
        <v>1783</v>
      </c>
      <c r="D118" s="2" t="s">
        <v>1052</v>
      </c>
      <c r="E118" s="1" t="s">
        <v>1784</v>
      </c>
      <c r="F118" s="3">
        <v>20</v>
      </c>
      <c r="G118" s="96"/>
    </row>
    <row r="119" spans="1:7" s="23" customFormat="1" ht="24">
      <c r="A119" s="71"/>
      <c r="B119" s="2" t="s">
        <v>1785</v>
      </c>
      <c r="C119" s="2" t="s">
        <v>1786</v>
      </c>
      <c r="D119" s="2" t="s">
        <v>1053</v>
      </c>
      <c r="E119" s="1" t="s">
        <v>829</v>
      </c>
      <c r="F119" s="3">
        <v>2.65</v>
      </c>
      <c r="G119" s="96"/>
    </row>
    <row r="120" spans="1:7" s="23" customFormat="1" ht="24.75">
      <c r="A120" s="69"/>
      <c r="B120" s="2" t="s">
        <v>1787</v>
      </c>
      <c r="C120" s="2" t="s">
        <v>1788</v>
      </c>
      <c r="D120" s="2" t="s">
        <v>1761</v>
      </c>
      <c r="E120" s="1" t="s">
        <v>1789</v>
      </c>
      <c r="F120" s="3">
        <v>0.6</v>
      </c>
      <c r="G120" s="95"/>
    </row>
    <row r="121" spans="1:7" s="23" customFormat="1" ht="12.75">
      <c r="A121" s="33">
        <f>A116+1</f>
        <v>75</v>
      </c>
      <c r="B121" s="2" t="s">
        <v>1054</v>
      </c>
      <c r="C121" s="2" t="s">
        <v>1791</v>
      </c>
      <c r="D121" s="34"/>
      <c r="E121" s="1"/>
      <c r="F121" s="3">
        <f>SUM(F122:F124)</f>
        <v>17.598599999999998</v>
      </c>
      <c r="G121" s="36"/>
    </row>
    <row r="122" spans="1:7" s="23" customFormat="1" ht="12.75">
      <c r="A122" s="68"/>
      <c r="B122" s="2" t="s">
        <v>1790</v>
      </c>
      <c r="C122" s="57"/>
      <c r="D122" s="2" t="s">
        <v>1055</v>
      </c>
      <c r="E122" s="1" t="s">
        <v>827</v>
      </c>
      <c r="F122" s="3">
        <v>15</v>
      </c>
      <c r="G122" s="94"/>
    </row>
    <row r="123" spans="1:7" s="23" customFormat="1" ht="25.5">
      <c r="A123" s="71"/>
      <c r="B123" s="2" t="s">
        <v>1792</v>
      </c>
      <c r="C123" s="59"/>
      <c r="D123" s="2" t="s">
        <v>1056</v>
      </c>
      <c r="E123" s="1" t="s">
        <v>828</v>
      </c>
      <c r="F123" s="3">
        <v>1.4578</v>
      </c>
      <c r="G123" s="96"/>
    </row>
    <row r="124" spans="1:7" s="23" customFormat="1" ht="24">
      <c r="A124" s="69"/>
      <c r="B124" s="2" t="s">
        <v>1793</v>
      </c>
      <c r="C124" s="58"/>
      <c r="D124" s="37" t="s">
        <v>1057</v>
      </c>
      <c r="E124" s="1" t="s">
        <v>828</v>
      </c>
      <c r="F124" s="3">
        <v>1.1408</v>
      </c>
      <c r="G124" s="95"/>
    </row>
    <row r="125" spans="1:7" s="23" customFormat="1" ht="24">
      <c r="A125" s="69">
        <f>A121+1</f>
        <v>76</v>
      </c>
      <c r="B125" s="2" t="s">
        <v>936</v>
      </c>
      <c r="C125" s="58" t="s">
        <v>1058</v>
      </c>
      <c r="D125" s="37" t="s">
        <v>1059</v>
      </c>
      <c r="E125" s="1" t="s">
        <v>1393</v>
      </c>
      <c r="F125" s="3">
        <v>25</v>
      </c>
      <c r="G125" s="95"/>
    </row>
    <row r="126" spans="1:7" s="23" customFormat="1" ht="24.75">
      <c r="A126" s="33">
        <f aca="true" t="shared" si="3" ref="A126:A141">A125+1</f>
        <v>77</v>
      </c>
      <c r="B126" s="2" t="s">
        <v>1794</v>
      </c>
      <c r="C126" s="2" t="s">
        <v>1795</v>
      </c>
      <c r="D126" s="2" t="s">
        <v>1060</v>
      </c>
      <c r="E126" s="1" t="s">
        <v>829</v>
      </c>
      <c r="F126" s="3">
        <v>15</v>
      </c>
      <c r="G126" s="36"/>
    </row>
    <row r="127" spans="1:7" s="23" customFormat="1" ht="24">
      <c r="A127" s="33">
        <f t="shared" si="3"/>
        <v>78</v>
      </c>
      <c r="B127" s="2" t="s">
        <v>1796</v>
      </c>
      <c r="C127" s="2" t="s">
        <v>1797</v>
      </c>
      <c r="D127" s="2" t="s">
        <v>1061</v>
      </c>
      <c r="E127" s="1" t="s">
        <v>1575</v>
      </c>
      <c r="F127" s="3">
        <v>6</v>
      </c>
      <c r="G127" s="36"/>
    </row>
    <row r="128" spans="1:7" s="23" customFormat="1" ht="12.75">
      <c r="A128" s="33">
        <f t="shared" si="3"/>
        <v>79</v>
      </c>
      <c r="B128" s="2" t="s">
        <v>1798</v>
      </c>
      <c r="C128" s="2" t="s">
        <v>1799</v>
      </c>
      <c r="D128" s="2" t="s">
        <v>1762</v>
      </c>
      <c r="E128" s="1" t="s">
        <v>834</v>
      </c>
      <c r="F128" s="3">
        <v>3.9</v>
      </c>
      <c r="G128" s="36"/>
    </row>
    <row r="129" spans="1:7" s="23" customFormat="1" ht="24">
      <c r="A129" s="33">
        <f>A128+1</f>
        <v>80</v>
      </c>
      <c r="B129" s="2" t="s">
        <v>1800</v>
      </c>
      <c r="C129" s="2" t="s">
        <v>1801</v>
      </c>
      <c r="D129" s="2" t="s">
        <v>1062</v>
      </c>
      <c r="E129" s="1" t="s">
        <v>1784</v>
      </c>
      <c r="F129" s="3">
        <v>2.35</v>
      </c>
      <c r="G129" s="36"/>
    </row>
    <row r="130" spans="1:7" s="23" customFormat="1" ht="12.75">
      <c r="A130" s="33">
        <f t="shared" si="3"/>
        <v>81</v>
      </c>
      <c r="B130" s="2" t="s">
        <v>1063</v>
      </c>
      <c r="C130" s="2" t="s">
        <v>1802</v>
      </c>
      <c r="D130" s="2" t="s">
        <v>1803</v>
      </c>
      <c r="E130" s="1" t="s">
        <v>834</v>
      </c>
      <c r="F130" s="3">
        <v>3</v>
      </c>
      <c r="G130" s="36"/>
    </row>
    <row r="131" spans="1:7" s="23" customFormat="1" ht="12.75">
      <c r="A131" s="33">
        <f t="shared" si="3"/>
        <v>82</v>
      </c>
      <c r="B131" s="2" t="s">
        <v>1384</v>
      </c>
      <c r="C131" s="2" t="s">
        <v>1804</v>
      </c>
      <c r="D131" s="2" t="s">
        <v>1064</v>
      </c>
      <c r="E131" s="1" t="s">
        <v>832</v>
      </c>
      <c r="F131" s="3">
        <v>2</v>
      </c>
      <c r="G131" s="36"/>
    </row>
    <row r="132" spans="1:7" s="23" customFormat="1" ht="24.75">
      <c r="A132" s="33">
        <f t="shared" si="3"/>
        <v>83</v>
      </c>
      <c r="B132" s="2" t="s">
        <v>1065</v>
      </c>
      <c r="C132" s="2" t="s">
        <v>1505</v>
      </c>
      <c r="D132" s="2" t="s">
        <v>1066</v>
      </c>
      <c r="E132" s="1" t="s">
        <v>824</v>
      </c>
      <c r="F132" s="3">
        <v>2.2</v>
      </c>
      <c r="G132" s="36"/>
    </row>
    <row r="133" spans="1:7" s="23" customFormat="1" ht="12.75">
      <c r="A133" s="33">
        <f t="shared" si="3"/>
        <v>84</v>
      </c>
      <c r="B133" s="2" t="s">
        <v>935</v>
      </c>
      <c r="C133" s="2" t="s">
        <v>1067</v>
      </c>
      <c r="D133" s="2" t="s">
        <v>1068</v>
      </c>
      <c r="E133" s="1" t="s">
        <v>695</v>
      </c>
      <c r="F133" s="3">
        <v>1.5</v>
      </c>
      <c r="G133" s="36"/>
    </row>
    <row r="134" spans="1:7" s="23" customFormat="1" ht="12.75">
      <c r="A134" s="33">
        <f t="shared" si="3"/>
        <v>85</v>
      </c>
      <c r="B134" s="2" t="s">
        <v>1506</v>
      </c>
      <c r="C134" s="2" t="s">
        <v>1507</v>
      </c>
      <c r="D134" s="2" t="s">
        <v>1385</v>
      </c>
      <c r="E134" s="1" t="s">
        <v>829</v>
      </c>
      <c r="F134" s="3">
        <v>1.5</v>
      </c>
      <c r="G134" s="36"/>
    </row>
    <row r="135" spans="1:7" s="23" customFormat="1" ht="24.75">
      <c r="A135" s="33">
        <f t="shared" si="3"/>
        <v>86</v>
      </c>
      <c r="B135" s="2" t="s">
        <v>1508</v>
      </c>
      <c r="C135" s="2" t="s">
        <v>1509</v>
      </c>
      <c r="D135" s="2" t="s">
        <v>1069</v>
      </c>
      <c r="E135" s="1" t="s">
        <v>829</v>
      </c>
      <c r="F135" s="3">
        <v>1.28</v>
      </c>
      <c r="G135" s="36"/>
    </row>
    <row r="136" spans="1:7" s="23" customFormat="1" ht="24.75">
      <c r="A136" s="33">
        <f t="shared" si="3"/>
        <v>87</v>
      </c>
      <c r="B136" s="2" t="s">
        <v>1386</v>
      </c>
      <c r="C136" s="2" t="s">
        <v>1510</v>
      </c>
      <c r="D136" s="2" t="s">
        <v>1763</v>
      </c>
      <c r="E136" s="1" t="s">
        <v>825</v>
      </c>
      <c r="F136" s="3">
        <v>1.2229</v>
      </c>
      <c r="G136" s="36"/>
    </row>
    <row r="137" spans="1:7" s="23" customFormat="1" ht="24">
      <c r="A137" s="33">
        <f t="shared" si="3"/>
        <v>88</v>
      </c>
      <c r="B137" s="2" t="s">
        <v>1387</v>
      </c>
      <c r="C137" s="2" t="s">
        <v>1511</v>
      </c>
      <c r="D137" s="2" t="s">
        <v>1070</v>
      </c>
      <c r="E137" s="1" t="s">
        <v>828</v>
      </c>
      <c r="F137" s="3">
        <v>1.1</v>
      </c>
      <c r="G137" s="36"/>
    </row>
    <row r="138" spans="1:7" s="23" customFormat="1" ht="24.75">
      <c r="A138" s="33">
        <f t="shared" si="3"/>
        <v>89</v>
      </c>
      <c r="B138" s="2" t="s">
        <v>1512</v>
      </c>
      <c r="C138" s="2" t="s">
        <v>1513</v>
      </c>
      <c r="D138" s="2" t="s">
        <v>1071</v>
      </c>
      <c r="E138" s="1" t="s">
        <v>825</v>
      </c>
      <c r="F138" s="3">
        <v>1.0515</v>
      </c>
      <c r="G138" s="36"/>
    </row>
    <row r="139" spans="1:7" s="39" customFormat="1" ht="19.5" customHeight="1">
      <c r="A139" s="43"/>
      <c r="B139" s="105" t="s">
        <v>615</v>
      </c>
      <c r="C139" s="54"/>
      <c r="D139" s="54"/>
      <c r="E139" s="15"/>
      <c r="F139" s="106">
        <f>SUM(F140:F157)-F141-F148-F151</f>
        <v>253.31250000000009</v>
      </c>
      <c r="G139" s="16"/>
    </row>
    <row r="140" spans="1:7" s="23" customFormat="1" ht="24.75">
      <c r="A140" s="33">
        <f>A138+1</f>
        <v>90</v>
      </c>
      <c r="B140" s="2" t="s">
        <v>1514</v>
      </c>
      <c r="C140" s="2" t="s">
        <v>1515</v>
      </c>
      <c r="D140" s="2" t="s">
        <v>1764</v>
      </c>
      <c r="E140" s="1" t="s">
        <v>824</v>
      </c>
      <c r="F140" s="3">
        <v>160</v>
      </c>
      <c r="G140" s="36"/>
    </row>
    <row r="141" spans="1:7" s="23" customFormat="1" ht="12.75">
      <c r="A141" s="33">
        <f t="shared" si="3"/>
        <v>91</v>
      </c>
      <c r="B141" s="2" t="s">
        <v>1388</v>
      </c>
      <c r="C141" s="2" t="s">
        <v>1517</v>
      </c>
      <c r="D141" s="34"/>
      <c r="E141" s="1"/>
      <c r="F141" s="3">
        <f>SUM(F142:F143)</f>
        <v>55</v>
      </c>
      <c r="G141" s="36"/>
    </row>
    <row r="142" spans="1:7" s="23" customFormat="1" ht="12.75">
      <c r="A142" s="139"/>
      <c r="B142" s="2" t="s">
        <v>1516</v>
      </c>
      <c r="C142" s="137"/>
      <c r="D142" s="2" t="s">
        <v>1072</v>
      </c>
      <c r="E142" s="1" t="s">
        <v>819</v>
      </c>
      <c r="F142" s="3">
        <v>50</v>
      </c>
      <c r="G142" s="94"/>
    </row>
    <row r="143" spans="1:7" s="23" customFormat="1" ht="12.75">
      <c r="A143" s="141"/>
      <c r="B143" s="2" t="s">
        <v>1765</v>
      </c>
      <c r="C143" s="138"/>
      <c r="D143" s="2" t="s">
        <v>1073</v>
      </c>
      <c r="E143" s="1" t="s">
        <v>837</v>
      </c>
      <c r="F143" s="3">
        <v>5</v>
      </c>
      <c r="G143" s="95"/>
    </row>
    <row r="144" spans="1:7" s="44" customFormat="1" ht="24.75">
      <c r="A144" s="33">
        <f>A141+1</f>
        <v>92</v>
      </c>
      <c r="B144" s="2" t="s">
        <v>1389</v>
      </c>
      <c r="C144" s="2" t="s">
        <v>1518</v>
      </c>
      <c r="D144" s="2" t="s">
        <v>1074</v>
      </c>
      <c r="E144" s="1" t="s">
        <v>829</v>
      </c>
      <c r="F144" s="3">
        <v>6.35</v>
      </c>
      <c r="G144" s="36"/>
    </row>
    <row r="145" spans="1:7" s="23" customFormat="1" ht="24">
      <c r="A145" s="33">
        <f>A144+1</f>
        <v>93</v>
      </c>
      <c r="B145" s="2" t="s">
        <v>1519</v>
      </c>
      <c r="C145" s="2" t="s">
        <v>1520</v>
      </c>
      <c r="D145" s="2" t="s">
        <v>1075</v>
      </c>
      <c r="E145" s="1" t="s">
        <v>820</v>
      </c>
      <c r="F145" s="3">
        <v>5</v>
      </c>
      <c r="G145" s="36"/>
    </row>
    <row r="146" spans="1:7" s="23" customFormat="1" ht="36.75">
      <c r="A146" s="33">
        <f>A145+1</f>
        <v>94</v>
      </c>
      <c r="B146" s="2" t="s">
        <v>1766</v>
      </c>
      <c r="C146" s="2" t="s">
        <v>1521</v>
      </c>
      <c r="D146" s="37" t="s">
        <v>1076</v>
      </c>
      <c r="E146" s="1" t="s">
        <v>829</v>
      </c>
      <c r="F146" s="3">
        <v>4.35</v>
      </c>
      <c r="G146" s="36"/>
    </row>
    <row r="147" spans="1:7" s="23" customFormat="1" ht="12.75">
      <c r="A147" s="33">
        <f>A146+1</f>
        <v>95</v>
      </c>
      <c r="B147" s="2" t="s">
        <v>1522</v>
      </c>
      <c r="C147" s="2" t="s">
        <v>1523</v>
      </c>
      <c r="D147" s="2" t="s">
        <v>1077</v>
      </c>
      <c r="E147" s="1" t="s">
        <v>833</v>
      </c>
      <c r="F147" s="3">
        <v>4.3</v>
      </c>
      <c r="G147" s="36"/>
    </row>
    <row r="148" spans="1:7" s="23" customFormat="1" ht="12.75">
      <c r="A148" s="33">
        <f>A147+1</f>
        <v>96</v>
      </c>
      <c r="B148" s="2" t="s">
        <v>1078</v>
      </c>
      <c r="C148" s="34"/>
      <c r="D148" s="34"/>
      <c r="E148" s="1"/>
      <c r="F148" s="3">
        <f>F149+F150</f>
        <v>8.5</v>
      </c>
      <c r="G148" s="36"/>
    </row>
    <row r="149" spans="1:7" s="23" customFormat="1" ht="12.75">
      <c r="A149" s="26"/>
      <c r="B149" s="34" t="s">
        <v>1524</v>
      </c>
      <c r="C149" s="2" t="s">
        <v>1079</v>
      </c>
      <c r="D149" s="2" t="s">
        <v>1080</v>
      </c>
      <c r="E149" s="1" t="s">
        <v>828</v>
      </c>
      <c r="F149" s="3">
        <v>3.5</v>
      </c>
      <c r="G149" s="94"/>
    </row>
    <row r="150" spans="1:7" s="23" customFormat="1" ht="24.75">
      <c r="A150" s="72"/>
      <c r="B150" s="30" t="s">
        <v>1767</v>
      </c>
      <c r="C150" s="30" t="s">
        <v>1390</v>
      </c>
      <c r="D150" s="30" t="s">
        <v>1525</v>
      </c>
      <c r="E150" s="18" t="s">
        <v>829</v>
      </c>
      <c r="F150" s="25">
        <v>5</v>
      </c>
      <c r="G150" s="98"/>
    </row>
    <row r="151" spans="1:7" s="23" customFormat="1" ht="12.75">
      <c r="A151" s="33">
        <f>A148+1</f>
        <v>97</v>
      </c>
      <c r="B151" s="2" t="s">
        <v>1081</v>
      </c>
      <c r="C151" s="2" t="s">
        <v>1526</v>
      </c>
      <c r="D151" s="31"/>
      <c r="E151" s="18"/>
      <c r="F151" s="25">
        <f>F152+F153</f>
        <v>4.4</v>
      </c>
      <c r="G151" s="93"/>
    </row>
    <row r="152" spans="1:7" s="23" customFormat="1" ht="12.75">
      <c r="A152" s="139"/>
      <c r="B152" s="2" t="s">
        <v>1082</v>
      </c>
      <c r="C152" s="108"/>
      <c r="D152" s="2" t="s">
        <v>1391</v>
      </c>
      <c r="E152" s="1" t="s">
        <v>1527</v>
      </c>
      <c r="F152" s="3">
        <v>2.8</v>
      </c>
      <c r="G152" s="94"/>
    </row>
    <row r="153" spans="1:7" s="23" customFormat="1" ht="24.75">
      <c r="A153" s="141"/>
      <c r="B153" s="34" t="s">
        <v>1528</v>
      </c>
      <c r="C153" s="107"/>
      <c r="D153" s="2" t="s">
        <v>1083</v>
      </c>
      <c r="E153" s="1" t="s">
        <v>824</v>
      </c>
      <c r="F153" s="3">
        <v>1.6</v>
      </c>
      <c r="G153" s="95"/>
    </row>
    <row r="154" spans="1:7" s="23" customFormat="1" ht="12.75">
      <c r="A154" s="33">
        <f>A151+1</f>
        <v>98</v>
      </c>
      <c r="B154" s="2" t="s">
        <v>1529</v>
      </c>
      <c r="C154" s="2" t="s">
        <v>1768</v>
      </c>
      <c r="D154" s="2" t="s">
        <v>1084</v>
      </c>
      <c r="E154" s="1" t="s">
        <v>829</v>
      </c>
      <c r="F154" s="3">
        <v>2.5</v>
      </c>
      <c r="G154" s="36"/>
    </row>
    <row r="155" spans="1:7" s="23" customFormat="1" ht="12.75">
      <c r="A155" s="33">
        <f>A154+1</f>
        <v>99</v>
      </c>
      <c r="B155" s="2" t="s">
        <v>1769</v>
      </c>
      <c r="C155" s="2" t="s">
        <v>1770</v>
      </c>
      <c r="D155" s="2" t="s">
        <v>1771</v>
      </c>
      <c r="E155" s="1" t="s">
        <v>826</v>
      </c>
      <c r="F155" s="3">
        <v>1.3</v>
      </c>
      <c r="G155" s="36"/>
    </row>
    <row r="156" spans="1:7" s="23" customFormat="1" ht="25.5">
      <c r="A156" s="33">
        <f>A155+1</f>
        <v>100</v>
      </c>
      <c r="B156" s="34" t="s">
        <v>1772</v>
      </c>
      <c r="C156" s="2" t="s">
        <v>1773</v>
      </c>
      <c r="D156" s="2" t="s">
        <v>1085</v>
      </c>
      <c r="E156" s="1" t="s">
        <v>828</v>
      </c>
      <c r="F156" s="3">
        <v>0.85</v>
      </c>
      <c r="G156" s="36"/>
    </row>
    <row r="157" spans="1:7" s="23" customFormat="1" ht="12.75">
      <c r="A157" s="33">
        <f>A156+1</f>
        <v>101</v>
      </c>
      <c r="B157" s="34" t="s">
        <v>1774</v>
      </c>
      <c r="C157" s="2" t="s">
        <v>1775</v>
      </c>
      <c r="D157" s="2" t="s">
        <v>1776</v>
      </c>
      <c r="E157" s="1" t="s">
        <v>830</v>
      </c>
      <c r="F157" s="3">
        <v>0.7625</v>
      </c>
      <c r="G157" s="36"/>
    </row>
    <row r="158" spans="1:7" s="39" customFormat="1" ht="19.5" customHeight="1">
      <c r="A158" s="43"/>
      <c r="B158" s="105" t="s">
        <v>1086</v>
      </c>
      <c r="C158" s="54"/>
      <c r="D158" s="54"/>
      <c r="E158" s="15"/>
      <c r="F158" s="106">
        <f>SUM(F159:F160)</f>
        <v>765.2</v>
      </c>
      <c r="G158" s="16"/>
    </row>
    <row r="159" spans="1:7" s="23" customFormat="1" ht="24">
      <c r="A159" s="33">
        <f>A157+1</f>
        <v>102</v>
      </c>
      <c r="B159" s="2" t="s">
        <v>1087</v>
      </c>
      <c r="C159" s="2" t="s">
        <v>1777</v>
      </c>
      <c r="D159" s="2" t="s">
        <v>1088</v>
      </c>
      <c r="E159" s="1" t="s">
        <v>833</v>
      </c>
      <c r="F159" s="3">
        <v>760</v>
      </c>
      <c r="G159" s="36"/>
    </row>
    <row r="160" spans="1:7" s="23" customFormat="1" ht="24.75">
      <c r="A160" s="33">
        <f>A159+1</f>
        <v>103</v>
      </c>
      <c r="B160" s="2" t="s">
        <v>1392</v>
      </c>
      <c r="C160" s="2" t="s">
        <v>1778</v>
      </c>
      <c r="D160" s="37" t="s">
        <v>1089</v>
      </c>
      <c r="E160" s="1" t="s">
        <v>821</v>
      </c>
      <c r="F160" s="3">
        <v>5.2</v>
      </c>
      <c r="G160" s="36"/>
    </row>
    <row r="161" spans="1:7" ht="12.75">
      <c r="A161" s="60"/>
      <c r="B161" s="64"/>
      <c r="C161" s="64"/>
      <c r="D161" s="64"/>
      <c r="E161" s="40"/>
      <c r="F161" s="61"/>
      <c r="G161" s="62"/>
    </row>
    <row r="162" spans="1:7" s="39" customFormat="1" ht="19.5" customHeight="1">
      <c r="A162" s="43"/>
      <c r="B162" s="46" t="s">
        <v>1090</v>
      </c>
      <c r="C162" s="54"/>
      <c r="D162" s="54"/>
      <c r="E162" s="15"/>
      <c r="F162" s="81">
        <f>SUM(F163,F228,F248,F261,F288)</f>
        <v>4377.130365999999</v>
      </c>
      <c r="G162" s="16"/>
    </row>
    <row r="163" spans="1:7" s="39" customFormat="1" ht="19.5" customHeight="1">
      <c r="A163" s="43"/>
      <c r="B163" s="105" t="s">
        <v>1091</v>
      </c>
      <c r="C163" s="54"/>
      <c r="D163" s="54"/>
      <c r="E163" s="15"/>
      <c r="F163" s="106">
        <f>SUM(F164:F227)-F164-F169-F174-F215-F220</f>
        <v>354.66533000000004</v>
      </c>
      <c r="G163" s="16"/>
    </row>
    <row r="164" spans="1:7" s="20" customFormat="1" ht="12.75">
      <c r="A164" s="17">
        <v>1</v>
      </c>
      <c r="B164" s="47" t="s">
        <v>1092</v>
      </c>
      <c r="C164" s="31"/>
      <c r="D164" s="31"/>
      <c r="E164" s="18"/>
      <c r="F164" s="19">
        <f>SUM(F165:F167)</f>
        <v>81.07</v>
      </c>
      <c r="G164" s="93"/>
    </row>
    <row r="165" spans="1:7" s="23" customFormat="1" ht="24.75">
      <c r="A165" s="134"/>
      <c r="B165" s="47" t="s">
        <v>383</v>
      </c>
      <c r="C165" s="47" t="s">
        <v>384</v>
      </c>
      <c r="D165" s="47" t="s">
        <v>385</v>
      </c>
      <c r="E165" s="22" t="s">
        <v>830</v>
      </c>
      <c r="F165" s="21">
        <v>35</v>
      </c>
      <c r="G165" s="99"/>
    </row>
    <row r="166" spans="1:7" s="23" customFormat="1" ht="12.75">
      <c r="A166" s="135"/>
      <c r="B166" s="47" t="s">
        <v>1093</v>
      </c>
      <c r="C166" s="47" t="s">
        <v>1094</v>
      </c>
      <c r="D166" s="47" t="s">
        <v>1095</v>
      </c>
      <c r="E166" s="22" t="s">
        <v>828</v>
      </c>
      <c r="F166" s="21">
        <v>6.07</v>
      </c>
      <c r="G166" s="99"/>
    </row>
    <row r="167" spans="1:7" s="23" customFormat="1" ht="12.75">
      <c r="A167" s="136"/>
      <c r="B167" s="47" t="s">
        <v>381</v>
      </c>
      <c r="C167" s="47" t="s">
        <v>1096</v>
      </c>
      <c r="D167" s="47" t="s">
        <v>382</v>
      </c>
      <c r="E167" s="22" t="s">
        <v>834</v>
      </c>
      <c r="F167" s="21">
        <v>40</v>
      </c>
      <c r="G167" s="99"/>
    </row>
    <row r="168" spans="1:7" s="24" customFormat="1" ht="12.75">
      <c r="A168" s="74">
        <v>2</v>
      </c>
      <c r="B168" s="47" t="s">
        <v>386</v>
      </c>
      <c r="C168" s="47" t="s">
        <v>387</v>
      </c>
      <c r="D168" s="47" t="s">
        <v>132</v>
      </c>
      <c r="E168" s="22" t="s">
        <v>1656</v>
      </c>
      <c r="F168" s="21">
        <v>50</v>
      </c>
      <c r="G168" s="99"/>
    </row>
    <row r="169" spans="1:7" s="23" customFormat="1" ht="12.75">
      <c r="A169" s="17">
        <v>3</v>
      </c>
      <c r="B169" s="47" t="s">
        <v>1097</v>
      </c>
      <c r="C169" s="47" t="s">
        <v>388</v>
      </c>
      <c r="D169" s="48"/>
      <c r="E169" s="22" t="s">
        <v>1393</v>
      </c>
      <c r="F169" s="21">
        <v>22.5</v>
      </c>
      <c r="G169" s="99"/>
    </row>
    <row r="170" spans="1:7" s="23" customFormat="1" ht="24.75">
      <c r="A170" s="156"/>
      <c r="B170" s="47" t="s">
        <v>1098</v>
      </c>
      <c r="C170" s="151"/>
      <c r="D170" s="47" t="s">
        <v>389</v>
      </c>
      <c r="E170" s="132"/>
      <c r="F170" s="21">
        <v>15</v>
      </c>
      <c r="G170" s="99"/>
    </row>
    <row r="171" spans="1:7" s="23" customFormat="1" ht="12.75">
      <c r="A171" s="156"/>
      <c r="B171" s="47" t="s">
        <v>1099</v>
      </c>
      <c r="C171" s="152"/>
      <c r="D171" s="47" t="s">
        <v>1100</v>
      </c>
      <c r="E171" s="133"/>
      <c r="F171" s="21">
        <v>7.5</v>
      </c>
      <c r="G171" s="99"/>
    </row>
    <row r="172" spans="1:7" s="23" customFormat="1" ht="12.75">
      <c r="A172" s="17">
        <v>4</v>
      </c>
      <c r="B172" s="47" t="s">
        <v>390</v>
      </c>
      <c r="C172" s="47" t="s">
        <v>391</v>
      </c>
      <c r="D172" s="48" t="s">
        <v>1101</v>
      </c>
      <c r="E172" s="22" t="s">
        <v>1665</v>
      </c>
      <c r="F172" s="21">
        <v>19.07</v>
      </c>
      <c r="G172" s="99"/>
    </row>
    <row r="173" spans="1:7" s="23" customFormat="1" ht="12.75">
      <c r="A173" s="17">
        <v>5</v>
      </c>
      <c r="B173" s="47" t="s">
        <v>1102</v>
      </c>
      <c r="C173" s="47" t="s">
        <v>1103</v>
      </c>
      <c r="D173" s="48" t="s">
        <v>1104</v>
      </c>
      <c r="E173" s="22" t="s">
        <v>828</v>
      </c>
      <c r="F173" s="21">
        <v>14</v>
      </c>
      <c r="G173" s="99"/>
    </row>
    <row r="174" spans="1:7" s="23" customFormat="1" ht="12.75">
      <c r="A174" s="17">
        <v>6</v>
      </c>
      <c r="B174" s="47" t="s">
        <v>1105</v>
      </c>
      <c r="C174" s="47" t="s">
        <v>393</v>
      </c>
      <c r="D174" s="48"/>
      <c r="E174" s="22"/>
      <c r="F174" s="21">
        <v>13</v>
      </c>
      <c r="G174" s="99"/>
    </row>
    <row r="175" spans="1:7" s="23" customFormat="1" ht="12.75">
      <c r="A175" s="156"/>
      <c r="B175" s="47" t="s">
        <v>392</v>
      </c>
      <c r="C175" s="159"/>
      <c r="D175" s="48" t="s">
        <v>1106</v>
      </c>
      <c r="E175" s="22" t="s">
        <v>1666</v>
      </c>
      <c r="F175" s="21">
        <v>10</v>
      </c>
      <c r="G175" s="99"/>
    </row>
    <row r="176" spans="1:7" s="23" customFormat="1" ht="12.75">
      <c r="A176" s="156"/>
      <c r="B176" s="47" t="s">
        <v>394</v>
      </c>
      <c r="C176" s="160"/>
      <c r="D176" s="47" t="s">
        <v>1107</v>
      </c>
      <c r="E176" s="22" t="s">
        <v>829</v>
      </c>
      <c r="F176" s="21">
        <v>3</v>
      </c>
      <c r="G176" s="99"/>
    </row>
    <row r="177" spans="1:7" s="23" customFormat="1" ht="25.5">
      <c r="A177" s="17">
        <v>7</v>
      </c>
      <c r="B177" s="47" t="s">
        <v>1396</v>
      </c>
      <c r="C177" s="47" t="s">
        <v>1397</v>
      </c>
      <c r="D177" s="47" t="s">
        <v>1108</v>
      </c>
      <c r="E177" s="22" t="s">
        <v>1667</v>
      </c>
      <c r="F177" s="21">
        <v>12.5</v>
      </c>
      <c r="G177" s="99"/>
    </row>
    <row r="178" spans="1:7" s="23" customFormat="1" ht="12.75">
      <c r="A178" s="17">
        <v>8</v>
      </c>
      <c r="B178" s="47" t="s">
        <v>1398</v>
      </c>
      <c r="C178" s="47" t="s">
        <v>1399</v>
      </c>
      <c r="D178" s="47" t="s">
        <v>1109</v>
      </c>
      <c r="E178" s="22" t="s">
        <v>1668</v>
      </c>
      <c r="F178" s="21">
        <v>11.835</v>
      </c>
      <c r="G178" s="99"/>
    </row>
    <row r="179" spans="1:7" s="23" customFormat="1" ht="24.75">
      <c r="A179" s="17">
        <v>9</v>
      </c>
      <c r="B179" s="47" t="s">
        <v>1400</v>
      </c>
      <c r="C179" s="47" t="s">
        <v>1401</v>
      </c>
      <c r="D179" s="47" t="s">
        <v>1110</v>
      </c>
      <c r="E179" s="22" t="s">
        <v>836</v>
      </c>
      <c r="F179" s="21">
        <v>11.6313</v>
      </c>
      <c r="G179" s="99"/>
    </row>
    <row r="180" spans="1:7" s="23" customFormat="1" ht="25.5">
      <c r="A180" s="17">
        <v>10</v>
      </c>
      <c r="B180" s="47" t="s">
        <v>1111</v>
      </c>
      <c r="C180" s="47" t="s">
        <v>1402</v>
      </c>
      <c r="D180" s="47" t="s">
        <v>1112</v>
      </c>
      <c r="E180" s="22" t="s">
        <v>830</v>
      </c>
      <c r="F180" s="21">
        <v>10.5</v>
      </c>
      <c r="G180" s="99"/>
    </row>
    <row r="181" spans="1:7" s="23" customFormat="1" ht="25.5">
      <c r="A181" s="17">
        <v>11</v>
      </c>
      <c r="B181" s="47" t="s">
        <v>1113</v>
      </c>
      <c r="C181" s="47" t="s">
        <v>1403</v>
      </c>
      <c r="D181" s="47" t="s">
        <v>1114</v>
      </c>
      <c r="E181" s="22" t="s">
        <v>820</v>
      </c>
      <c r="F181" s="21">
        <v>10</v>
      </c>
      <c r="G181" s="99"/>
    </row>
    <row r="182" spans="1:7" s="23" customFormat="1" ht="24.75">
      <c r="A182" s="17">
        <v>12</v>
      </c>
      <c r="B182" s="47" t="s">
        <v>1115</v>
      </c>
      <c r="C182" s="47" t="s">
        <v>1116</v>
      </c>
      <c r="D182" s="47" t="s">
        <v>1404</v>
      </c>
      <c r="E182" s="22" t="s">
        <v>825</v>
      </c>
      <c r="F182" s="21">
        <v>9.7372</v>
      </c>
      <c r="G182" s="99"/>
    </row>
    <row r="183" spans="1:7" s="23" customFormat="1" ht="12.75">
      <c r="A183" s="17">
        <v>13</v>
      </c>
      <c r="B183" s="47" t="s">
        <v>1405</v>
      </c>
      <c r="C183" s="47" t="s">
        <v>1406</v>
      </c>
      <c r="D183" s="47" t="s">
        <v>1117</v>
      </c>
      <c r="E183" s="22" t="s">
        <v>1394</v>
      </c>
      <c r="F183" s="21">
        <v>5.8967</v>
      </c>
      <c r="G183" s="99"/>
    </row>
    <row r="184" spans="1:7" s="23" customFormat="1" ht="24">
      <c r="A184" s="17">
        <v>14</v>
      </c>
      <c r="B184" s="47" t="s">
        <v>1118</v>
      </c>
      <c r="C184" s="47" t="s">
        <v>1407</v>
      </c>
      <c r="D184" s="47" t="s">
        <v>1408</v>
      </c>
      <c r="E184" s="22" t="s">
        <v>1655</v>
      </c>
      <c r="F184" s="21">
        <v>5.6</v>
      </c>
      <c r="G184" s="99"/>
    </row>
    <row r="185" spans="1:7" s="23" customFormat="1" ht="12.75">
      <c r="A185" s="17">
        <v>15</v>
      </c>
      <c r="B185" s="47" t="s">
        <v>1409</v>
      </c>
      <c r="C185" s="47" t="s">
        <v>1410</v>
      </c>
      <c r="D185" s="47" t="s">
        <v>1119</v>
      </c>
      <c r="E185" s="22" t="s">
        <v>1661</v>
      </c>
      <c r="F185" s="21">
        <v>5</v>
      </c>
      <c r="G185" s="99"/>
    </row>
    <row r="186" spans="1:7" s="23" customFormat="1" ht="12.75">
      <c r="A186" s="17">
        <v>16</v>
      </c>
      <c r="B186" s="47" t="s">
        <v>1411</v>
      </c>
      <c r="C186" s="47" t="s">
        <v>1412</v>
      </c>
      <c r="D186" s="47" t="s">
        <v>1413</v>
      </c>
      <c r="E186" s="22" t="s">
        <v>824</v>
      </c>
      <c r="F186" s="21">
        <v>5</v>
      </c>
      <c r="G186" s="99"/>
    </row>
    <row r="187" spans="1:7" s="23" customFormat="1" ht="12.75">
      <c r="A187" s="17">
        <v>17</v>
      </c>
      <c r="B187" s="47" t="s">
        <v>1414</v>
      </c>
      <c r="C187" s="47" t="s">
        <v>1415</v>
      </c>
      <c r="D187" s="47" t="s">
        <v>1416</v>
      </c>
      <c r="E187" s="22" t="s">
        <v>832</v>
      </c>
      <c r="F187" s="21">
        <v>4.3</v>
      </c>
      <c r="G187" s="99"/>
    </row>
    <row r="188" spans="1:7" s="23" customFormat="1" ht="12.75">
      <c r="A188" s="17">
        <v>18</v>
      </c>
      <c r="B188" s="47" t="s">
        <v>1417</v>
      </c>
      <c r="C188" s="47" t="s">
        <v>1418</v>
      </c>
      <c r="D188" s="47" t="s">
        <v>1120</v>
      </c>
      <c r="E188" s="22" t="s">
        <v>1682</v>
      </c>
      <c r="F188" s="21">
        <v>4.0245</v>
      </c>
      <c r="G188" s="99"/>
    </row>
    <row r="189" spans="1:7" s="23" customFormat="1" ht="12.75">
      <c r="A189" s="17">
        <v>19</v>
      </c>
      <c r="B189" s="47" t="s">
        <v>1419</v>
      </c>
      <c r="C189" s="47" t="s">
        <v>1420</v>
      </c>
      <c r="D189" s="47" t="s">
        <v>1421</v>
      </c>
      <c r="E189" s="22" t="s">
        <v>1677</v>
      </c>
      <c r="F189" s="21">
        <v>4</v>
      </c>
      <c r="G189" s="99"/>
    </row>
    <row r="190" spans="1:7" s="23" customFormat="1" ht="12.75">
      <c r="A190" s="17">
        <v>20</v>
      </c>
      <c r="B190" s="47" t="s">
        <v>1422</v>
      </c>
      <c r="C190" s="47" t="s">
        <v>1423</v>
      </c>
      <c r="D190" s="47" t="s">
        <v>1121</v>
      </c>
      <c r="E190" s="22" t="s">
        <v>1395</v>
      </c>
      <c r="F190" s="21">
        <v>3.5</v>
      </c>
      <c r="G190" s="99"/>
    </row>
    <row r="191" spans="1:7" s="23" customFormat="1" ht="12.75">
      <c r="A191" s="17">
        <v>21</v>
      </c>
      <c r="B191" s="47" t="s">
        <v>1424</v>
      </c>
      <c r="C191" s="47" t="s">
        <v>1425</v>
      </c>
      <c r="D191" s="47" t="s">
        <v>1122</v>
      </c>
      <c r="E191" s="22" t="s">
        <v>1670</v>
      </c>
      <c r="F191" s="21">
        <v>3.2</v>
      </c>
      <c r="G191" s="99"/>
    </row>
    <row r="192" spans="1:7" s="23" customFormat="1" ht="24">
      <c r="A192" s="17">
        <v>22</v>
      </c>
      <c r="B192" s="47" t="s">
        <v>1426</v>
      </c>
      <c r="C192" s="47" t="s">
        <v>1427</v>
      </c>
      <c r="D192" s="47" t="s">
        <v>0</v>
      </c>
      <c r="E192" s="22" t="s">
        <v>1677</v>
      </c>
      <c r="F192" s="21">
        <v>3.0327</v>
      </c>
      <c r="G192" s="99"/>
    </row>
    <row r="193" spans="1:7" s="23" customFormat="1" ht="12.75">
      <c r="A193" s="17">
        <v>23</v>
      </c>
      <c r="B193" s="48" t="s">
        <v>1</v>
      </c>
      <c r="C193" s="47" t="s">
        <v>1428</v>
      </c>
      <c r="D193" s="47" t="s">
        <v>2</v>
      </c>
      <c r="E193" s="22" t="s">
        <v>1395</v>
      </c>
      <c r="F193" s="21">
        <v>2</v>
      </c>
      <c r="G193" s="99"/>
    </row>
    <row r="194" spans="1:7" s="23" customFormat="1" ht="12.75">
      <c r="A194" s="17">
        <v>24</v>
      </c>
      <c r="B194" s="47" t="s">
        <v>1429</v>
      </c>
      <c r="C194" s="47" t="s">
        <v>1430</v>
      </c>
      <c r="D194" s="47" t="s">
        <v>3</v>
      </c>
      <c r="E194" s="22" t="s">
        <v>833</v>
      </c>
      <c r="F194" s="21">
        <v>3</v>
      </c>
      <c r="G194" s="99"/>
    </row>
    <row r="195" spans="1:7" s="23" customFormat="1" ht="12.75">
      <c r="A195" s="17">
        <v>25</v>
      </c>
      <c r="B195" s="47" t="s">
        <v>1431</v>
      </c>
      <c r="C195" s="47" t="s">
        <v>1432</v>
      </c>
      <c r="D195" s="47" t="s">
        <v>4</v>
      </c>
      <c r="E195" s="22" t="s">
        <v>1664</v>
      </c>
      <c r="F195" s="21">
        <v>3</v>
      </c>
      <c r="G195" s="99"/>
    </row>
    <row r="196" spans="1:7" s="23" customFormat="1" ht="12.75">
      <c r="A196" s="17">
        <v>26</v>
      </c>
      <c r="B196" s="47" t="s">
        <v>1433</v>
      </c>
      <c r="C196" s="47" t="s">
        <v>1434</v>
      </c>
      <c r="D196" s="47" t="s">
        <v>5</v>
      </c>
      <c r="E196" s="22" t="s">
        <v>1670</v>
      </c>
      <c r="F196" s="21">
        <v>2.0253</v>
      </c>
      <c r="G196" s="99"/>
    </row>
    <row r="197" spans="1:7" s="23" customFormat="1" ht="12.75">
      <c r="A197" s="17">
        <v>27</v>
      </c>
      <c r="B197" s="47" t="s">
        <v>1435</v>
      </c>
      <c r="C197" s="47" t="s">
        <v>6</v>
      </c>
      <c r="D197" s="47" t="s">
        <v>7</v>
      </c>
      <c r="E197" s="22" t="s">
        <v>1395</v>
      </c>
      <c r="F197" s="21">
        <v>2</v>
      </c>
      <c r="G197" s="99"/>
    </row>
    <row r="198" spans="1:7" s="23" customFormat="1" ht="12.75">
      <c r="A198" s="17">
        <v>28</v>
      </c>
      <c r="B198" s="47" t="s">
        <v>1436</v>
      </c>
      <c r="C198" s="47" t="s">
        <v>1437</v>
      </c>
      <c r="D198" s="47" t="s">
        <v>8</v>
      </c>
      <c r="E198" s="22" t="s">
        <v>1557</v>
      </c>
      <c r="F198" s="21">
        <v>2</v>
      </c>
      <c r="G198" s="99"/>
    </row>
    <row r="199" spans="1:7" s="23" customFormat="1" ht="12.75">
      <c r="A199" s="17">
        <v>29</v>
      </c>
      <c r="B199" s="47" t="s">
        <v>1438</v>
      </c>
      <c r="C199" s="47" t="s">
        <v>1439</v>
      </c>
      <c r="D199" s="47" t="s">
        <v>9</v>
      </c>
      <c r="E199" s="22" t="s">
        <v>695</v>
      </c>
      <c r="F199" s="21">
        <v>2</v>
      </c>
      <c r="G199" s="99"/>
    </row>
    <row r="200" spans="1:7" s="23" customFormat="1" ht="12.75">
      <c r="A200" s="17">
        <v>30</v>
      </c>
      <c r="B200" s="47" t="s">
        <v>10</v>
      </c>
      <c r="C200" s="47" t="s">
        <v>1440</v>
      </c>
      <c r="D200" s="47" t="s">
        <v>11</v>
      </c>
      <c r="E200" s="22" t="s">
        <v>1672</v>
      </c>
      <c r="F200" s="21">
        <v>2</v>
      </c>
      <c r="G200" s="99"/>
    </row>
    <row r="201" spans="1:7" s="23" customFormat="1" ht="12.75">
      <c r="A201" s="17">
        <v>31</v>
      </c>
      <c r="B201" s="47" t="s">
        <v>1441</v>
      </c>
      <c r="C201" s="47" t="s">
        <v>1442</v>
      </c>
      <c r="D201" s="47" t="s">
        <v>12</v>
      </c>
      <c r="E201" s="22" t="s">
        <v>1670</v>
      </c>
      <c r="F201" s="21">
        <v>1.97</v>
      </c>
      <c r="G201" s="99"/>
    </row>
    <row r="202" spans="1:7" s="23" customFormat="1" ht="12.75">
      <c r="A202" s="17">
        <v>32</v>
      </c>
      <c r="B202" s="48" t="s">
        <v>1443</v>
      </c>
      <c r="C202" s="47" t="s">
        <v>1444</v>
      </c>
      <c r="D202" s="47" t="s">
        <v>13</v>
      </c>
      <c r="E202" s="22" t="s">
        <v>1660</v>
      </c>
      <c r="F202" s="21">
        <v>1.92</v>
      </c>
      <c r="G202" s="99"/>
    </row>
    <row r="203" spans="1:7" s="23" customFormat="1" ht="24.75">
      <c r="A203" s="17">
        <v>33</v>
      </c>
      <c r="B203" s="47" t="s">
        <v>1445</v>
      </c>
      <c r="C203" s="47" t="s">
        <v>1446</v>
      </c>
      <c r="D203" s="47" t="s">
        <v>14</v>
      </c>
      <c r="E203" s="22" t="s">
        <v>1395</v>
      </c>
      <c r="F203" s="21">
        <v>1.9</v>
      </c>
      <c r="G203" s="99"/>
    </row>
    <row r="204" spans="1:7" s="23" customFormat="1" ht="24.75">
      <c r="A204" s="17">
        <v>34</v>
      </c>
      <c r="B204" s="47" t="s">
        <v>1447</v>
      </c>
      <c r="C204" s="47" t="s">
        <v>1448</v>
      </c>
      <c r="D204" s="47" t="s">
        <v>15</v>
      </c>
      <c r="E204" s="22" t="s">
        <v>1660</v>
      </c>
      <c r="F204" s="21">
        <v>1.83</v>
      </c>
      <c r="G204" s="99"/>
    </row>
    <row r="205" spans="1:7" s="23" customFormat="1" ht="12.75">
      <c r="A205" s="17">
        <v>35</v>
      </c>
      <c r="B205" s="47" t="s">
        <v>1449</v>
      </c>
      <c r="C205" s="47" t="s">
        <v>1450</v>
      </c>
      <c r="D205" s="47" t="s">
        <v>16</v>
      </c>
      <c r="E205" s="22" t="s">
        <v>832</v>
      </c>
      <c r="F205" s="21">
        <v>1.8</v>
      </c>
      <c r="G205" s="99"/>
    </row>
    <row r="206" spans="1:7" s="23" customFormat="1" ht="12.75">
      <c r="A206" s="17">
        <v>36</v>
      </c>
      <c r="B206" s="47" t="s">
        <v>1451</v>
      </c>
      <c r="C206" s="47" t="s">
        <v>1452</v>
      </c>
      <c r="D206" s="47" t="s">
        <v>17</v>
      </c>
      <c r="E206" s="22" t="s">
        <v>1395</v>
      </c>
      <c r="F206" s="21">
        <v>1.5</v>
      </c>
      <c r="G206" s="99"/>
    </row>
    <row r="207" spans="1:7" s="23" customFormat="1" ht="12.75">
      <c r="A207" s="17">
        <v>37</v>
      </c>
      <c r="B207" s="47" t="s">
        <v>18</v>
      </c>
      <c r="C207" s="47" t="s">
        <v>1453</v>
      </c>
      <c r="D207" s="47" t="s">
        <v>1454</v>
      </c>
      <c r="E207" s="22" t="s">
        <v>1660</v>
      </c>
      <c r="F207" s="21">
        <v>1.2855299999999998</v>
      </c>
      <c r="G207" s="99"/>
    </row>
    <row r="208" spans="1:7" s="23" customFormat="1" ht="12.75">
      <c r="A208" s="17">
        <v>38</v>
      </c>
      <c r="B208" s="47" t="s">
        <v>19</v>
      </c>
      <c r="C208" s="47" t="s">
        <v>1455</v>
      </c>
      <c r="D208" s="47" t="s">
        <v>20</v>
      </c>
      <c r="E208" s="22" t="s">
        <v>1660</v>
      </c>
      <c r="F208" s="21">
        <v>1.2</v>
      </c>
      <c r="G208" s="99"/>
    </row>
    <row r="209" spans="1:7" s="23" customFormat="1" ht="25.5">
      <c r="A209" s="17">
        <v>39</v>
      </c>
      <c r="B209" s="47" t="s">
        <v>21</v>
      </c>
      <c r="C209" s="47" t="s">
        <v>22</v>
      </c>
      <c r="D209" s="47" t="s">
        <v>1456</v>
      </c>
      <c r="E209" s="22" t="s">
        <v>1673</v>
      </c>
      <c r="F209" s="21">
        <v>1.2</v>
      </c>
      <c r="G209" s="99"/>
    </row>
    <row r="210" spans="1:7" s="23" customFormat="1" ht="12.75">
      <c r="A210" s="17">
        <v>40</v>
      </c>
      <c r="B210" s="47" t="s">
        <v>1457</v>
      </c>
      <c r="C210" s="47" t="s">
        <v>1458</v>
      </c>
      <c r="D210" s="47" t="s">
        <v>1690</v>
      </c>
      <c r="E210" s="22" t="s">
        <v>1459</v>
      </c>
      <c r="F210" s="21">
        <v>1.2</v>
      </c>
      <c r="G210" s="99"/>
    </row>
    <row r="211" spans="1:7" s="23" customFormat="1" ht="12.75">
      <c r="A211" s="17">
        <v>41</v>
      </c>
      <c r="B211" s="47" t="s">
        <v>1460</v>
      </c>
      <c r="C211" s="47" t="s">
        <v>1461</v>
      </c>
      <c r="D211" s="47" t="s">
        <v>23</v>
      </c>
      <c r="E211" s="22" t="s">
        <v>1393</v>
      </c>
      <c r="F211" s="21">
        <v>1.2</v>
      </c>
      <c r="G211" s="99"/>
    </row>
    <row r="212" spans="1:7" s="23" customFormat="1" ht="12.75">
      <c r="A212" s="17">
        <v>42</v>
      </c>
      <c r="B212" s="47" t="s">
        <v>1462</v>
      </c>
      <c r="C212" s="47" t="s">
        <v>1463</v>
      </c>
      <c r="D212" s="47" t="s">
        <v>24</v>
      </c>
      <c r="E212" s="22" t="s">
        <v>1394</v>
      </c>
      <c r="F212" s="21">
        <v>1</v>
      </c>
      <c r="G212" s="99"/>
    </row>
    <row r="213" spans="1:7" s="23" customFormat="1" ht="12.75">
      <c r="A213" s="17">
        <v>43</v>
      </c>
      <c r="B213" s="47" t="s">
        <v>1464</v>
      </c>
      <c r="C213" s="47" t="s">
        <v>1465</v>
      </c>
      <c r="D213" s="47" t="s">
        <v>25</v>
      </c>
      <c r="E213" s="22" t="s">
        <v>1674</v>
      </c>
      <c r="F213" s="21">
        <v>0.958</v>
      </c>
      <c r="G213" s="99"/>
    </row>
    <row r="214" spans="1:7" s="23" customFormat="1" ht="12.75">
      <c r="A214" s="17">
        <v>44</v>
      </c>
      <c r="B214" s="47" t="s">
        <v>1558</v>
      </c>
      <c r="C214" s="47" t="s">
        <v>1559</v>
      </c>
      <c r="D214" s="47" t="s">
        <v>26</v>
      </c>
      <c r="E214" s="22" t="s">
        <v>828</v>
      </c>
      <c r="F214" s="21">
        <v>0.9382</v>
      </c>
      <c r="G214" s="99"/>
    </row>
    <row r="215" spans="1:7" s="23" customFormat="1" ht="12.75">
      <c r="A215" s="17">
        <v>45</v>
      </c>
      <c r="B215" s="47" t="s">
        <v>27</v>
      </c>
      <c r="C215" s="47" t="s">
        <v>28</v>
      </c>
      <c r="D215" s="48"/>
      <c r="E215" s="22" t="s">
        <v>824</v>
      </c>
      <c r="F215" s="21">
        <v>0.937</v>
      </c>
      <c r="G215" s="99"/>
    </row>
    <row r="216" spans="1:7" s="23" customFormat="1" ht="14.25" customHeight="1">
      <c r="A216" s="156"/>
      <c r="B216" s="47" t="s">
        <v>29</v>
      </c>
      <c r="C216" s="159"/>
      <c r="D216" s="47" t="s">
        <v>30</v>
      </c>
      <c r="E216" s="132"/>
      <c r="F216" s="21">
        <v>0.777</v>
      </c>
      <c r="G216" s="99"/>
    </row>
    <row r="217" spans="1:7" s="23" customFormat="1" ht="12.75">
      <c r="A217" s="156"/>
      <c r="B217" s="47" t="s">
        <v>31</v>
      </c>
      <c r="C217" s="160"/>
      <c r="D217" s="47" t="s">
        <v>32</v>
      </c>
      <c r="E217" s="133"/>
      <c r="F217" s="21">
        <v>0.16</v>
      </c>
      <c r="G217" s="99"/>
    </row>
    <row r="218" spans="1:7" s="23" customFormat="1" ht="24.75">
      <c r="A218" s="17">
        <v>46</v>
      </c>
      <c r="B218" s="48" t="s">
        <v>33</v>
      </c>
      <c r="C218" s="47" t="s">
        <v>1805</v>
      </c>
      <c r="D218" s="47" t="s">
        <v>34</v>
      </c>
      <c r="E218" s="22" t="s">
        <v>1675</v>
      </c>
      <c r="F218" s="21">
        <v>0.7</v>
      </c>
      <c r="G218" s="99"/>
    </row>
    <row r="219" spans="1:7" s="23" customFormat="1" ht="24">
      <c r="A219" s="17">
        <v>47</v>
      </c>
      <c r="B219" s="47" t="s">
        <v>1806</v>
      </c>
      <c r="C219" s="47" t="s">
        <v>1807</v>
      </c>
      <c r="D219" s="47" t="s">
        <v>35</v>
      </c>
      <c r="E219" s="22" t="s">
        <v>1669</v>
      </c>
      <c r="F219" s="21">
        <v>0.6325</v>
      </c>
      <c r="G219" s="99"/>
    </row>
    <row r="220" spans="1:7" s="23" customFormat="1" ht="12.75">
      <c r="A220" s="17">
        <v>48</v>
      </c>
      <c r="B220" s="47" t="s">
        <v>36</v>
      </c>
      <c r="C220" s="48"/>
      <c r="D220" s="48"/>
      <c r="E220" s="22"/>
      <c r="F220" s="21">
        <v>1.22</v>
      </c>
      <c r="G220" s="99"/>
    </row>
    <row r="221" spans="1:7" s="23" customFormat="1" ht="24.75">
      <c r="A221" s="134"/>
      <c r="B221" s="47" t="s">
        <v>37</v>
      </c>
      <c r="C221" s="47" t="s">
        <v>1808</v>
      </c>
      <c r="D221" s="47" t="s">
        <v>38</v>
      </c>
      <c r="E221" s="22" t="s">
        <v>1658</v>
      </c>
      <c r="F221" s="21">
        <v>0.6188</v>
      </c>
      <c r="G221" s="99"/>
    </row>
    <row r="222" spans="1:7" s="23" customFormat="1" ht="12.75">
      <c r="A222" s="136"/>
      <c r="B222" s="48" t="s">
        <v>1809</v>
      </c>
      <c r="C222" s="47" t="s">
        <v>1810</v>
      </c>
      <c r="D222" s="48" t="s">
        <v>39</v>
      </c>
      <c r="E222" s="22" t="s">
        <v>818</v>
      </c>
      <c r="F222" s="21">
        <v>0.6</v>
      </c>
      <c r="G222" s="99"/>
    </row>
    <row r="223" spans="1:7" s="23" customFormat="1" ht="25.5">
      <c r="A223" s="17">
        <v>49</v>
      </c>
      <c r="B223" s="47" t="s">
        <v>40</v>
      </c>
      <c r="C223" s="47" t="s">
        <v>1811</v>
      </c>
      <c r="D223" s="47" t="s">
        <v>41</v>
      </c>
      <c r="E223" s="22" t="s">
        <v>1666</v>
      </c>
      <c r="F223" s="21">
        <v>2</v>
      </c>
      <c r="G223" s="99"/>
    </row>
    <row r="224" spans="1:7" s="23" customFormat="1" ht="24.75">
      <c r="A224" s="17">
        <v>50</v>
      </c>
      <c r="B224" s="48" t="s">
        <v>1812</v>
      </c>
      <c r="C224" s="47" t="s">
        <v>1813</v>
      </c>
      <c r="D224" s="47" t="s">
        <v>133</v>
      </c>
      <c r="E224" s="22" t="s">
        <v>1660</v>
      </c>
      <c r="F224" s="21">
        <v>0.6</v>
      </c>
      <c r="G224" s="99"/>
    </row>
    <row r="225" spans="1:7" s="23" customFormat="1" ht="24.75">
      <c r="A225" s="17">
        <v>51</v>
      </c>
      <c r="B225" s="48" t="s">
        <v>1814</v>
      </c>
      <c r="C225" s="47" t="s">
        <v>1815</v>
      </c>
      <c r="D225" s="47" t="s">
        <v>639</v>
      </c>
      <c r="E225" s="22" t="s">
        <v>1676</v>
      </c>
      <c r="F225" s="21">
        <v>0.4846</v>
      </c>
      <c r="G225" s="99"/>
    </row>
    <row r="226" spans="1:7" s="23" customFormat="1" ht="24">
      <c r="A226" s="17">
        <v>52</v>
      </c>
      <c r="B226" s="47" t="s">
        <v>640</v>
      </c>
      <c r="C226" s="47" t="s">
        <v>42</v>
      </c>
      <c r="D226" s="47" t="s">
        <v>43</v>
      </c>
      <c r="E226" s="22" t="s">
        <v>1677</v>
      </c>
      <c r="F226" s="21">
        <v>0.418</v>
      </c>
      <c r="G226" s="99"/>
    </row>
    <row r="227" spans="1:7" s="23" customFormat="1" ht="12.75">
      <c r="A227" s="17">
        <v>53</v>
      </c>
      <c r="B227" s="47" t="s">
        <v>641</v>
      </c>
      <c r="C227" s="47" t="s">
        <v>642</v>
      </c>
      <c r="D227" s="47" t="s">
        <v>134</v>
      </c>
      <c r="E227" s="22" t="s">
        <v>695</v>
      </c>
      <c r="F227" s="21">
        <v>0.35</v>
      </c>
      <c r="G227" s="99"/>
    </row>
    <row r="228" spans="1:7" s="39" customFormat="1" ht="19.5" customHeight="1">
      <c r="A228" s="43"/>
      <c r="B228" s="105" t="s">
        <v>44</v>
      </c>
      <c r="C228" s="54"/>
      <c r="D228" s="54"/>
      <c r="E228" s="15"/>
      <c r="F228" s="106">
        <f>SUM(F229:F247)-F229-F233-F240</f>
        <v>455.1895999999998</v>
      </c>
      <c r="G228" s="16"/>
    </row>
    <row r="229" spans="1:7" s="23" customFormat="1" ht="12.75">
      <c r="A229" s="17">
        <v>54</v>
      </c>
      <c r="B229" s="30" t="s">
        <v>45</v>
      </c>
      <c r="C229" s="30" t="s">
        <v>643</v>
      </c>
      <c r="D229" s="31"/>
      <c r="E229" s="18"/>
      <c r="F229" s="25">
        <f>F230+F231</f>
        <v>68.2</v>
      </c>
      <c r="G229" s="93"/>
    </row>
    <row r="230" spans="1:7" s="23" customFormat="1" ht="24.75">
      <c r="A230" s="153"/>
      <c r="B230" s="30" t="s">
        <v>46</v>
      </c>
      <c r="C230" s="161"/>
      <c r="D230" s="30" t="s">
        <v>47</v>
      </c>
      <c r="E230" s="18" t="s">
        <v>695</v>
      </c>
      <c r="F230" s="25">
        <v>57.9</v>
      </c>
      <c r="G230" s="93"/>
    </row>
    <row r="231" spans="1:7" s="23" customFormat="1" ht="12.75">
      <c r="A231" s="153"/>
      <c r="B231" s="30" t="s">
        <v>48</v>
      </c>
      <c r="C231" s="162"/>
      <c r="D231" s="30" t="s">
        <v>49</v>
      </c>
      <c r="E231" s="18" t="s">
        <v>1395</v>
      </c>
      <c r="F231" s="25">
        <v>10.3</v>
      </c>
      <c r="G231" s="93"/>
    </row>
    <row r="232" spans="1:7" s="23" customFormat="1" ht="25.5">
      <c r="A232" s="26">
        <v>55</v>
      </c>
      <c r="B232" s="30" t="s">
        <v>50</v>
      </c>
      <c r="C232" s="30" t="s">
        <v>644</v>
      </c>
      <c r="D232" s="30" t="s">
        <v>645</v>
      </c>
      <c r="E232" s="18" t="s">
        <v>836</v>
      </c>
      <c r="F232" s="25">
        <v>38.053</v>
      </c>
      <c r="G232" s="93"/>
    </row>
    <row r="233" spans="1:7" s="23" customFormat="1" ht="12.75">
      <c r="A233" s="26">
        <v>56</v>
      </c>
      <c r="B233" s="30" t="s">
        <v>51</v>
      </c>
      <c r="C233" s="30" t="s">
        <v>646</v>
      </c>
      <c r="D233" s="48"/>
      <c r="E233" s="22"/>
      <c r="F233" s="21">
        <v>31</v>
      </c>
      <c r="G233" s="99"/>
    </row>
    <row r="234" spans="1:7" s="23" customFormat="1" ht="14.25" customHeight="1">
      <c r="A234" s="153"/>
      <c r="B234" s="30" t="s">
        <v>52</v>
      </c>
      <c r="C234" s="161"/>
      <c r="D234" s="30" t="s">
        <v>135</v>
      </c>
      <c r="E234" s="18" t="s">
        <v>695</v>
      </c>
      <c r="F234" s="25">
        <v>30</v>
      </c>
      <c r="G234" s="93"/>
    </row>
    <row r="235" spans="1:7" s="23" customFormat="1" ht="12.75">
      <c r="A235" s="153"/>
      <c r="B235" s="30" t="s">
        <v>53</v>
      </c>
      <c r="C235" s="162"/>
      <c r="D235" s="30" t="s">
        <v>54</v>
      </c>
      <c r="E235" s="18" t="s">
        <v>1395</v>
      </c>
      <c r="F235" s="25">
        <v>1</v>
      </c>
      <c r="G235" s="93"/>
    </row>
    <row r="236" spans="1:7" s="23" customFormat="1" ht="12.75">
      <c r="A236" s="26">
        <v>57</v>
      </c>
      <c r="B236" s="30" t="s">
        <v>55</v>
      </c>
      <c r="C236" s="30" t="s">
        <v>647</v>
      </c>
      <c r="D236" s="30" t="s">
        <v>56</v>
      </c>
      <c r="E236" s="18" t="s">
        <v>1656</v>
      </c>
      <c r="F236" s="25">
        <v>74</v>
      </c>
      <c r="G236" s="93"/>
    </row>
    <row r="237" spans="1:7" s="23" customFormat="1" ht="12.75">
      <c r="A237" s="26">
        <v>58</v>
      </c>
      <c r="B237" s="30" t="s">
        <v>57</v>
      </c>
      <c r="C237" s="47" t="s">
        <v>58</v>
      </c>
      <c r="D237" s="47" t="s">
        <v>648</v>
      </c>
      <c r="E237" s="22" t="s">
        <v>1678</v>
      </c>
      <c r="F237" s="21">
        <v>20</v>
      </c>
      <c r="G237" s="99"/>
    </row>
    <row r="238" spans="1:7" s="23" customFormat="1" ht="24.75">
      <c r="A238" s="26">
        <v>59</v>
      </c>
      <c r="B238" s="30" t="s">
        <v>59</v>
      </c>
      <c r="C238" s="30" t="s">
        <v>649</v>
      </c>
      <c r="D238" s="31" t="s">
        <v>60</v>
      </c>
      <c r="E238" s="18" t="s">
        <v>695</v>
      </c>
      <c r="F238" s="25">
        <v>20</v>
      </c>
      <c r="G238" s="93"/>
    </row>
    <row r="239" spans="1:7" s="23" customFormat="1" ht="12.75">
      <c r="A239" s="26">
        <v>60</v>
      </c>
      <c r="B239" s="30" t="s">
        <v>61</v>
      </c>
      <c r="C239" s="30" t="s">
        <v>62</v>
      </c>
      <c r="D239" s="30" t="s">
        <v>63</v>
      </c>
      <c r="E239" s="18" t="s">
        <v>1679</v>
      </c>
      <c r="F239" s="25">
        <v>80</v>
      </c>
      <c r="G239" s="93"/>
    </row>
    <row r="240" spans="1:7" s="23" customFormat="1" ht="12.75">
      <c r="A240" s="26">
        <v>61</v>
      </c>
      <c r="B240" s="30" t="s">
        <v>64</v>
      </c>
      <c r="C240" s="31"/>
      <c r="D240" s="31"/>
      <c r="E240" s="18"/>
      <c r="F240" s="25">
        <f>F241+F242</f>
        <v>111.24000000000001</v>
      </c>
      <c r="G240" s="93"/>
    </row>
    <row r="241" spans="1:7" s="27" customFormat="1" ht="24.75">
      <c r="A241" s="153"/>
      <c r="B241" s="30" t="s">
        <v>65</v>
      </c>
      <c r="C241" s="30" t="s">
        <v>650</v>
      </c>
      <c r="D241" s="30" t="s">
        <v>66</v>
      </c>
      <c r="E241" s="18" t="s">
        <v>1680</v>
      </c>
      <c r="F241" s="25">
        <v>65</v>
      </c>
      <c r="G241" s="93"/>
    </row>
    <row r="242" spans="1:7" s="27" customFormat="1" ht="12.75">
      <c r="A242" s="153"/>
      <c r="B242" s="30" t="s">
        <v>651</v>
      </c>
      <c r="C242" s="30" t="s">
        <v>652</v>
      </c>
      <c r="D242" s="30" t="s">
        <v>653</v>
      </c>
      <c r="E242" s="18" t="s">
        <v>1656</v>
      </c>
      <c r="F242" s="25">
        <v>46.24</v>
      </c>
      <c r="G242" s="93"/>
    </row>
    <row r="243" spans="1:7" s="23" customFormat="1" ht="12.75">
      <c r="A243" s="26">
        <v>62</v>
      </c>
      <c r="B243" s="30" t="s">
        <v>654</v>
      </c>
      <c r="C243" s="30" t="s">
        <v>655</v>
      </c>
      <c r="D243" s="30" t="s">
        <v>67</v>
      </c>
      <c r="E243" s="18" t="s">
        <v>695</v>
      </c>
      <c r="F243" s="25">
        <v>2.06</v>
      </c>
      <c r="G243" s="93"/>
    </row>
    <row r="244" spans="1:7" s="27" customFormat="1" ht="12.75">
      <c r="A244" s="26">
        <v>63</v>
      </c>
      <c r="B244" s="30" t="s">
        <v>68</v>
      </c>
      <c r="C244" s="30" t="s">
        <v>656</v>
      </c>
      <c r="D244" s="30" t="s">
        <v>69</v>
      </c>
      <c r="E244" s="18" t="s">
        <v>1670</v>
      </c>
      <c r="F244" s="25">
        <v>6.52</v>
      </c>
      <c r="G244" s="93"/>
    </row>
    <row r="245" spans="1:7" s="23" customFormat="1" ht="12.75">
      <c r="A245" s="26">
        <v>64</v>
      </c>
      <c r="B245" s="30" t="s">
        <v>657</v>
      </c>
      <c r="C245" s="30" t="s">
        <v>658</v>
      </c>
      <c r="D245" s="30" t="s">
        <v>70</v>
      </c>
      <c r="E245" s="18" t="s">
        <v>1661</v>
      </c>
      <c r="F245" s="25">
        <v>1.9</v>
      </c>
      <c r="G245" s="93"/>
    </row>
    <row r="246" spans="1:7" s="23" customFormat="1" ht="24">
      <c r="A246" s="26">
        <v>65</v>
      </c>
      <c r="B246" s="30" t="s">
        <v>659</v>
      </c>
      <c r="C246" s="30" t="s">
        <v>660</v>
      </c>
      <c r="D246" s="30" t="s">
        <v>661</v>
      </c>
      <c r="E246" s="18" t="s">
        <v>695</v>
      </c>
      <c r="F246" s="25">
        <v>1.6</v>
      </c>
      <c r="G246" s="93"/>
    </row>
    <row r="247" spans="1:7" s="23" customFormat="1" ht="12.75">
      <c r="A247" s="26">
        <v>66</v>
      </c>
      <c r="B247" s="30" t="s">
        <v>662</v>
      </c>
      <c r="C247" s="30" t="s">
        <v>663</v>
      </c>
      <c r="D247" s="30" t="s">
        <v>71</v>
      </c>
      <c r="E247" s="18" t="s">
        <v>1660</v>
      </c>
      <c r="F247" s="25">
        <v>0.6166</v>
      </c>
      <c r="G247" s="93"/>
    </row>
    <row r="248" spans="1:7" s="39" customFormat="1" ht="19.5" customHeight="1">
      <c r="A248" s="43"/>
      <c r="B248" s="105" t="s">
        <v>72</v>
      </c>
      <c r="C248" s="54"/>
      <c r="D248" s="54"/>
      <c r="E248" s="15"/>
      <c r="F248" s="106">
        <f>SUM(F249:F260)-F249</f>
        <v>755.6506800000001</v>
      </c>
      <c r="G248" s="16"/>
    </row>
    <row r="249" spans="1:7" s="23" customFormat="1" ht="12.75">
      <c r="A249" s="26">
        <v>67</v>
      </c>
      <c r="B249" s="30" t="s">
        <v>73</v>
      </c>
      <c r="C249" s="31"/>
      <c r="D249" s="31"/>
      <c r="E249" s="18"/>
      <c r="F249" s="25">
        <f>SUM(F250,F251,F252)</f>
        <v>609.4868</v>
      </c>
      <c r="G249" s="93"/>
    </row>
    <row r="250" spans="1:7" s="23" customFormat="1" ht="12.75">
      <c r="A250" s="139"/>
      <c r="B250" s="30" t="s">
        <v>74</v>
      </c>
      <c r="C250" s="30" t="s">
        <v>664</v>
      </c>
      <c r="D250" s="30" t="s">
        <v>75</v>
      </c>
      <c r="E250" s="18" t="s">
        <v>696</v>
      </c>
      <c r="F250" s="25">
        <v>101.4868</v>
      </c>
      <c r="G250" s="93"/>
    </row>
    <row r="251" spans="1:7" s="23" customFormat="1" ht="12.75">
      <c r="A251" s="140"/>
      <c r="B251" s="30" t="s">
        <v>76</v>
      </c>
      <c r="C251" s="30" t="s">
        <v>665</v>
      </c>
      <c r="D251" s="30" t="s">
        <v>77</v>
      </c>
      <c r="E251" s="18" t="s">
        <v>826</v>
      </c>
      <c r="F251" s="25">
        <v>65</v>
      </c>
      <c r="G251" s="93"/>
    </row>
    <row r="252" spans="1:7" s="23" customFormat="1" ht="12.75">
      <c r="A252" s="141"/>
      <c r="B252" s="30" t="s">
        <v>78</v>
      </c>
      <c r="C252" s="30" t="s">
        <v>79</v>
      </c>
      <c r="D252" s="30" t="s">
        <v>80</v>
      </c>
      <c r="E252" s="18" t="s">
        <v>1655</v>
      </c>
      <c r="F252" s="25">
        <v>443</v>
      </c>
      <c r="G252" s="93"/>
    </row>
    <row r="253" spans="1:7" s="23" customFormat="1" ht="12.75">
      <c r="A253" s="26">
        <v>68</v>
      </c>
      <c r="B253" s="30" t="s">
        <v>81</v>
      </c>
      <c r="C253" s="30" t="s">
        <v>666</v>
      </c>
      <c r="D253" s="30" t="s">
        <v>459</v>
      </c>
      <c r="E253" s="18" t="s">
        <v>830</v>
      </c>
      <c r="F253" s="25">
        <v>50</v>
      </c>
      <c r="G253" s="93"/>
    </row>
    <row r="254" spans="1:7" s="23" customFormat="1" ht="12.75">
      <c r="A254" s="26">
        <v>69</v>
      </c>
      <c r="B254" s="30" t="s">
        <v>460</v>
      </c>
      <c r="C254" s="30" t="s">
        <v>461</v>
      </c>
      <c r="D254" s="30" t="s">
        <v>462</v>
      </c>
      <c r="E254" s="18" t="s">
        <v>1661</v>
      </c>
      <c r="F254" s="25">
        <v>39.82</v>
      </c>
      <c r="G254" s="93"/>
    </row>
    <row r="255" spans="1:7" s="23" customFormat="1" ht="24.75">
      <c r="A255" s="26">
        <v>70</v>
      </c>
      <c r="B255" s="30" t="s">
        <v>82</v>
      </c>
      <c r="C255" s="30" t="s">
        <v>463</v>
      </c>
      <c r="D255" s="30" t="s">
        <v>464</v>
      </c>
      <c r="E255" s="18" t="s">
        <v>695</v>
      </c>
      <c r="F255" s="25">
        <v>18</v>
      </c>
      <c r="G255" s="93"/>
    </row>
    <row r="256" spans="1:7" s="23" customFormat="1" ht="12.75">
      <c r="A256" s="26">
        <v>71</v>
      </c>
      <c r="B256" s="30" t="s">
        <v>465</v>
      </c>
      <c r="C256" s="30" t="s">
        <v>466</v>
      </c>
      <c r="D256" s="30" t="s">
        <v>83</v>
      </c>
      <c r="E256" s="18" t="s">
        <v>817</v>
      </c>
      <c r="F256" s="25">
        <v>10</v>
      </c>
      <c r="G256" s="93"/>
    </row>
    <row r="257" spans="1:7" s="23" customFormat="1" ht="12.75">
      <c r="A257" s="26">
        <v>72</v>
      </c>
      <c r="B257" s="30" t="s">
        <v>467</v>
      </c>
      <c r="C257" s="30" t="s">
        <v>468</v>
      </c>
      <c r="D257" s="30" t="s">
        <v>84</v>
      </c>
      <c r="E257" s="18" t="s">
        <v>1678</v>
      </c>
      <c r="F257" s="25">
        <v>7.9</v>
      </c>
      <c r="G257" s="93"/>
    </row>
    <row r="258" spans="1:7" s="23" customFormat="1" ht="12.75">
      <c r="A258" s="26">
        <v>73</v>
      </c>
      <c r="B258" s="30" t="s">
        <v>85</v>
      </c>
      <c r="C258" s="30" t="s">
        <v>469</v>
      </c>
      <c r="D258" s="30" t="s">
        <v>86</v>
      </c>
      <c r="E258" s="18" t="s">
        <v>836</v>
      </c>
      <c r="F258" s="25">
        <v>5.44388</v>
      </c>
      <c r="G258" s="93"/>
    </row>
    <row r="259" spans="1:7" s="23" customFormat="1" ht="12.75">
      <c r="A259" s="26">
        <v>74</v>
      </c>
      <c r="B259" s="30" t="s">
        <v>87</v>
      </c>
      <c r="C259" s="30" t="s">
        <v>470</v>
      </c>
      <c r="D259" s="31" t="s">
        <v>88</v>
      </c>
      <c r="E259" s="18" t="s">
        <v>837</v>
      </c>
      <c r="F259" s="25">
        <v>5</v>
      </c>
      <c r="G259" s="93"/>
    </row>
    <row r="260" spans="1:7" s="23" customFormat="1" ht="12.75">
      <c r="A260" s="26">
        <v>75</v>
      </c>
      <c r="B260" s="30" t="s">
        <v>89</v>
      </c>
      <c r="C260" s="30" t="s">
        <v>90</v>
      </c>
      <c r="D260" s="30" t="s">
        <v>91</v>
      </c>
      <c r="E260" s="18" t="s">
        <v>1658</v>
      </c>
      <c r="F260" s="25">
        <v>10</v>
      </c>
      <c r="G260" s="93"/>
    </row>
    <row r="261" spans="1:7" s="39" customFormat="1" ht="19.5" customHeight="1">
      <c r="A261" s="43"/>
      <c r="B261" s="105" t="s">
        <v>92</v>
      </c>
      <c r="C261" s="54"/>
      <c r="D261" s="54"/>
      <c r="E261" s="15"/>
      <c r="F261" s="106">
        <f>SUM(F262:F287)-F264-F268</f>
        <v>2037.4077559999996</v>
      </c>
      <c r="G261" s="16"/>
    </row>
    <row r="262" spans="1:7" s="23" customFormat="1" ht="24.75">
      <c r="A262" s="26">
        <v>76</v>
      </c>
      <c r="B262" s="30" t="s">
        <v>93</v>
      </c>
      <c r="C262" s="30" t="s">
        <v>94</v>
      </c>
      <c r="D262" s="30" t="s">
        <v>95</v>
      </c>
      <c r="E262" s="18" t="s">
        <v>1655</v>
      </c>
      <c r="F262" s="25">
        <v>690</v>
      </c>
      <c r="G262" s="93"/>
    </row>
    <row r="263" spans="1:7" s="23" customFormat="1" ht="24.75">
      <c r="A263" s="26">
        <v>77</v>
      </c>
      <c r="B263" s="30" t="s">
        <v>96</v>
      </c>
      <c r="C263" s="30" t="s">
        <v>471</v>
      </c>
      <c r="D263" s="30" t="s">
        <v>97</v>
      </c>
      <c r="E263" s="18" t="s">
        <v>827</v>
      </c>
      <c r="F263" s="25">
        <v>585</v>
      </c>
      <c r="G263" s="93"/>
    </row>
    <row r="264" spans="1:7" s="23" customFormat="1" ht="12.75">
      <c r="A264" s="26">
        <v>78</v>
      </c>
      <c r="B264" s="30" t="s">
        <v>98</v>
      </c>
      <c r="C264" s="31"/>
      <c r="D264" s="31"/>
      <c r="E264" s="18"/>
      <c r="F264" s="25">
        <f>F265+F266+F267</f>
        <v>557.0078560000001</v>
      </c>
      <c r="G264" s="93"/>
    </row>
    <row r="265" spans="1:7" s="23" customFormat="1" ht="24.75">
      <c r="A265" s="153"/>
      <c r="B265" s="30" t="s">
        <v>99</v>
      </c>
      <c r="C265" s="30" t="s">
        <v>472</v>
      </c>
      <c r="D265" s="31" t="s">
        <v>100</v>
      </c>
      <c r="E265" s="18" t="s">
        <v>1664</v>
      </c>
      <c r="F265" s="25">
        <v>517</v>
      </c>
      <c r="G265" s="93"/>
    </row>
    <row r="266" spans="1:7" s="23" customFormat="1" ht="24.75">
      <c r="A266" s="153"/>
      <c r="B266" s="31" t="s">
        <v>101</v>
      </c>
      <c r="C266" s="30" t="s">
        <v>473</v>
      </c>
      <c r="D266" s="31" t="s">
        <v>474</v>
      </c>
      <c r="E266" s="18" t="s">
        <v>1671</v>
      </c>
      <c r="F266" s="25">
        <v>27.58</v>
      </c>
      <c r="G266" s="93"/>
    </row>
    <row r="267" spans="1:7" s="23" customFormat="1" ht="24.75">
      <c r="A267" s="153"/>
      <c r="B267" s="31" t="s">
        <v>102</v>
      </c>
      <c r="C267" s="30" t="s">
        <v>473</v>
      </c>
      <c r="D267" s="30" t="s">
        <v>103</v>
      </c>
      <c r="E267" s="18" t="s">
        <v>1669</v>
      </c>
      <c r="F267" s="25">
        <v>12.427856</v>
      </c>
      <c r="G267" s="93"/>
    </row>
    <row r="268" spans="1:7" s="23" customFormat="1" ht="24">
      <c r="A268" s="26">
        <v>79</v>
      </c>
      <c r="B268" s="30" t="s">
        <v>104</v>
      </c>
      <c r="C268" s="30" t="s">
        <v>476</v>
      </c>
      <c r="D268" s="31"/>
      <c r="E268" s="18"/>
      <c r="F268" s="25">
        <v>67.96</v>
      </c>
      <c r="G268" s="93"/>
    </row>
    <row r="269" spans="1:7" s="23" customFormat="1" ht="14.25" customHeight="1">
      <c r="A269" s="123"/>
      <c r="B269" s="30" t="s">
        <v>475</v>
      </c>
      <c r="C269" s="126"/>
      <c r="D269" s="30" t="s">
        <v>105</v>
      </c>
      <c r="E269" s="18" t="s">
        <v>1394</v>
      </c>
      <c r="F269" s="25">
        <v>41</v>
      </c>
      <c r="G269" s="93"/>
    </row>
    <row r="270" spans="1:7" s="23" customFormat="1" ht="12.75">
      <c r="A270" s="121"/>
      <c r="B270" s="31" t="s">
        <v>477</v>
      </c>
      <c r="C270" s="124"/>
      <c r="D270" s="30" t="s">
        <v>478</v>
      </c>
      <c r="E270" s="18" t="s">
        <v>479</v>
      </c>
      <c r="F270" s="25">
        <v>23</v>
      </c>
      <c r="G270" s="93"/>
    </row>
    <row r="271" spans="1:7" s="23" customFormat="1" ht="12.75">
      <c r="A271" s="122"/>
      <c r="B271" s="30" t="s">
        <v>480</v>
      </c>
      <c r="C271" s="125"/>
      <c r="D271" s="31" t="s">
        <v>106</v>
      </c>
      <c r="E271" s="18" t="s">
        <v>834</v>
      </c>
      <c r="F271" s="25">
        <v>3.96</v>
      </c>
      <c r="G271" s="93"/>
    </row>
    <row r="272" spans="1:7" s="23" customFormat="1" ht="12.75">
      <c r="A272" s="26">
        <v>80</v>
      </c>
      <c r="B272" s="30" t="s">
        <v>481</v>
      </c>
      <c r="C272" s="30" t="s">
        <v>482</v>
      </c>
      <c r="D272" s="30" t="s">
        <v>107</v>
      </c>
      <c r="E272" s="18" t="s">
        <v>828</v>
      </c>
      <c r="F272" s="25">
        <v>29.3674</v>
      </c>
      <c r="G272" s="93"/>
    </row>
    <row r="273" spans="1:7" s="23" customFormat="1" ht="12.75">
      <c r="A273" s="26">
        <v>81</v>
      </c>
      <c r="B273" s="31" t="s">
        <v>108</v>
      </c>
      <c r="C273" s="30" t="s">
        <v>483</v>
      </c>
      <c r="D273" s="31" t="s">
        <v>109</v>
      </c>
      <c r="E273" s="18" t="s">
        <v>1671</v>
      </c>
      <c r="F273" s="25">
        <v>25.157</v>
      </c>
      <c r="G273" s="93"/>
    </row>
    <row r="274" spans="1:7" s="23" customFormat="1" ht="24.75">
      <c r="A274" s="26">
        <v>82</v>
      </c>
      <c r="B274" s="30" t="s">
        <v>1697</v>
      </c>
      <c r="C274" s="30" t="s">
        <v>1698</v>
      </c>
      <c r="D274" s="30" t="s">
        <v>110</v>
      </c>
      <c r="E274" s="18" t="s">
        <v>1681</v>
      </c>
      <c r="F274" s="25">
        <v>17.94</v>
      </c>
      <c r="G274" s="93"/>
    </row>
    <row r="275" spans="1:7" s="23" customFormat="1" ht="12.75">
      <c r="A275" s="26">
        <v>83</v>
      </c>
      <c r="B275" s="30" t="s">
        <v>1699</v>
      </c>
      <c r="C275" s="30" t="s">
        <v>1700</v>
      </c>
      <c r="D275" s="30" t="s">
        <v>111</v>
      </c>
      <c r="E275" s="18" t="s">
        <v>1670</v>
      </c>
      <c r="F275" s="25">
        <v>10</v>
      </c>
      <c r="G275" s="93"/>
    </row>
    <row r="276" spans="1:7" s="23" customFormat="1" ht="12.75">
      <c r="A276" s="26">
        <v>84</v>
      </c>
      <c r="B276" s="30" t="s">
        <v>1701</v>
      </c>
      <c r="C276" s="30" t="s">
        <v>1702</v>
      </c>
      <c r="D276" s="30" t="s">
        <v>112</v>
      </c>
      <c r="E276" s="18" t="s">
        <v>837</v>
      </c>
      <c r="F276" s="25">
        <v>10</v>
      </c>
      <c r="G276" s="93"/>
    </row>
    <row r="277" spans="1:7" s="23" customFormat="1" ht="24.75">
      <c r="A277" s="26">
        <v>85</v>
      </c>
      <c r="B277" s="30" t="s">
        <v>113</v>
      </c>
      <c r="C277" s="55" t="s">
        <v>1703</v>
      </c>
      <c r="D277" s="55" t="s">
        <v>114</v>
      </c>
      <c r="E277" s="28" t="s">
        <v>1394</v>
      </c>
      <c r="F277" s="25">
        <v>10</v>
      </c>
      <c r="G277" s="100"/>
    </row>
    <row r="278" spans="1:7" s="23" customFormat="1" ht="12.75">
      <c r="A278" s="26">
        <v>86</v>
      </c>
      <c r="B278" s="30" t="s">
        <v>1704</v>
      </c>
      <c r="C278" s="30" t="s">
        <v>1705</v>
      </c>
      <c r="D278" s="30" t="s">
        <v>115</v>
      </c>
      <c r="E278" s="18" t="s">
        <v>826</v>
      </c>
      <c r="F278" s="25">
        <v>8</v>
      </c>
      <c r="G278" s="93"/>
    </row>
    <row r="279" spans="1:7" s="23" customFormat="1" ht="12.75">
      <c r="A279" s="26">
        <v>87</v>
      </c>
      <c r="B279" s="30" t="s">
        <v>1706</v>
      </c>
      <c r="C279" s="30" t="s">
        <v>1707</v>
      </c>
      <c r="D279" s="30" t="s">
        <v>116</v>
      </c>
      <c r="E279" s="18" t="s">
        <v>1675</v>
      </c>
      <c r="F279" s="25">
        <v>5.6</v>
      </c>
      <c r="G279" s="93"/>
    </row>
    <row r="280" spans="1:7" s="23" customFormat="1" ht="12.75">
      <c r="A280" s="26">
        <v>88</v>
      </c>
      <c r="B280" s="30" t="s">
        <v>1708</v>
      </c>
      <c r="C280" s="30" t="s">
        <v>617</v>
      </c>
      <c r="D280" s="30" t="s">
        <v>117</v>
      </c>
      <c r="E280" s="18" t="s">
        <v>822</v>
      </c>
      <c r="F280" s="25">
        <v>4.5</v>
      </c>
      <c r="G280" s="93"/>
    </row>
    <row r="281" spans="1:7" s="27" customFormat="1" ht="12.75">
      <c r="A281" s="26">
        <v>89</v>
      </c>
      <c r="B281" s="49" t="s">
        <v>118</v>
      </c>
      <c r="C281" s="55" t="s">
        <v>618</v>
      </c>
      <c r="D281" s="49" t="s">
        <v>119</v>
      </c>
      <c r="E281" s="28" t="s">
        <v>695</v>
      </c>
      <c r="F281" s="25">
        <v>4.5</v>
      </c>
      <c r="G281" s="100"/>
    </row>
    <row r="282" spans="1:7" s="23" customFormat="1" ht="24.75">
      <c r="A282" s="26">
        <v>90</v>
      </c>
      <c r="B282" s="31" t="s">
        <v>619</v>
      </c>
      <c r="C282" s="30" t="s">
        <v>620</v>
      </c>
      <c r="D282" s="30" t="s">
        <v>120</v>
      </c>
      <c r="E282" s="18" t="s">
        <v>1557</v>
      </c>
      <c r="F282" s="25">
        <v>4.47</v>
      </c>
      <c r="G282" s="93"/>
    </row>
    <row r="283" spans="1:7" s="23" customFormat="1" ht="24">
      <c r="A283" s="26">
        <v>91</v>
      </c>
      <c r="B283" s="30" t="s">
        <v>621</v>
      </c>
      <c r="C283" s="30" t="s">
        <v>622</v>
      </c>
      <c r="D283" s="30" t="s">
        <v>121</v>
      </c>
      <c r="E283" s="18" t="s">
        <v>1394</v>
      </c>
      <c r="F283" s="25">
        <v>2.15</v>
      </c>
      <c r="G283" s="93"/>
    </row>
    <row r="284" spans="1:7" s="23" customFormat="1" ht="12.75">
      <c r="A284" s="26">
        <v>92</v>
      </c>
      <c r="B284" s="31" t="s">
        <v>623</v>
      </c>
      <c r="C284" s="30" t="s">
        <v>624</v>
      </c>
      <c r="D284" s="30" t="s">
        <v>625</v>
      </c>
      <c r="E284" s="18" t="s">
        <v>1670</v>
      </c>
      <c r="F284" s="25">
        <v>1.9305</v>
      </c>
      <c r="G284" s="93"/>
    </row>
    <row r="285" spans="1:7" s="23" customFormat="1" ht="12.75">
      <c r="A285" s="26">
        <v>93</v>
      </c>
      <c r="B285" s="30" t="s">
        <v>626</v>
      </c>
      <c r="C285" s="30" t="s">
        <v>627</v>
      </c>
      <c r="D285" s="30" t="s">
        <v>136</v>
      </c>
      <c r="E285" s="18" t="s">
        <v>1670</v>
      </c>
      <c r="F285" s="25">
        <v>1.6785</v>
      </c>
      <c r="G285" s="93"/>
    </row>
    <row r="286" spans="1:7" s="23" customFormat="1" ht="12.75">
      <c r="A286" s="26">
        <v>94</v>
      </c>
      <c r="B286" s="30" t="s">
        <v>628</v>
      </c>
      <c r="C286" s="30" t="s">
        <v>629</v>
      </c>
      <c r="D286" s="30" t="s">
        <v>122</v>
      </c>
      <c r="E286" s="18" t="s">
        <v>1670</v>
      </c>
      <c r="F286" s="25">
        <v>1.2</v>
      </c>
      <c r="G286" s="93"/>
    </row>
    <row r="287" spans="1:7" s="23" customFormat="1" ht="12.75">
      <c r="A287" s="26">
        <v>95</v>
      </c>
      <c r="B287" s="30" t="s">
        <v>630</v>
      </c>
      <c r="C287" s="30" t="s">
        <v>631</v>
      </c>
      <c r="D287" s="30" t="s">
        <v>123</v>
      </c>
      <c r="E287" s="18" t="s">
        <v>1660</v>
      </c>
      <c r="F287" s="25">
        <v>0.9465</v>
      </c>
      <c r="G287" s="93"/>
    </row>
    <row r="288" spans="1:7" s="39" customFormat="1" ht="19.5" customHeight="1">
      <c r="A288" s="43"/>
      <c r="B288" s="105" t="s">
        <v>124</v>
      </c>
      <c r="C288" s="54"/>
      <c r="D288" s="54"/>
      <c r="E288" s="15"/>
      <c r="F288" s="106">
        <f>SUM(F289:F293)</f>
        <v>774.217</v>
      </c>
      <c r="G288" s="16"/>
    </row>
    <row r="289" spans="1:7" s="23" customFormat="1" ht="12.75">
      <c r="A289" s="26">
        <v>96</v>
      </c>
      <c r="B289" s="50" t="s">
        <v>125</v>
      </c>
      <c r="C289" s="56" t="s">
        <v>632</v>
      </c>
      <c r="D289" s="56" t="s">
        <v>137</v>
      </c>
      <c r="E289" s="29" t="s">
        <v>1655</v>
      </c>
      <c r="F289" s="25">
        <v>500</v>
      </c>
      <c r="G289" s="101"/>
    </row>
    <row r="290" spans="1:7" s="23" customFormat="1" ht="12.75">
      <c r="A290" s="26">
        <v>97</v>
      </c>
      <c r="B290" s="50" t="s">
        <v>633</v>
      </c>
      <c r="C290" s="56" t="s">
        <v>634</v>
      </c>
      <c r="D290" s="56" t="s">
        <v>126</v>
      </c>
      <c r="E290" s="29" t="s">
        <v>820</v>
      </c>
      <c r="F290" s="25">
        <v>150</v>
      </c>
      <c r="G290" s="101"/>
    </row>
    <row r="291" spans="1:7" s="23" customFormat="1" ht="12.75">
      <c r="A291" s="26">
        <v>98</v>
      </c>
      <c r="B291" s="50" t="s">
        <v>635</v>
      </c>
      <c r="C291" s="56" t="s">
        <v>636</v>
      </c>
      <c r="D291" s="56" t="s">
        <v>127</v>
      </c>
      <c r="E291" s="29" t="s">
        <v>1680</v>
      </c>
      <c r="F291" s="25">
        <v>67.517</v>
      </c>
      <c r="G291" s="101"/>
    </row>
    <row r="292" spans="1:7" s="23" customFormat="1" ht="12.75">
      <c r="A292" s="26">
        <v>99</v>
      </c>
      <c r="B292" s="50" t="s">
        <v>637</v>
      </c>
      <c r="C292" s="56" t="s">
        <v>638</v>
      </c>
      <c r="D292" s="56" t="s">
        <v>128</v>
      </c>
      <c r="E292" s="29" t="s">
        <v>1655</v>
      </c>
      <c r="F292" s="25">
        <v>40.15</v>
      </c>
      <c r="G292" s="101"/>
    </row>
    <row r="293" spans="1:7" s="23" customFormat="1" ht="12.75">
      <c r="A293" s="26">
        <v>100</v>
      </c>
      <c r="B293" s="50" t="s">
        <v>129</v>
      </c>
      <c r="C293" s="56" t="s">
        <v>1371</v>
      </c>
      <c r="D293" s="56" t="s">
        <v>130</v>
      </c>
      <c r="E293" s="29" t="s">
        <v>695</v>
      </c>
      <c r="F293" s="25">
        <v>16.55</v>
      </c>
      <c r="G293" s="101"/>
    </row>
    <row r="294" spans="1:7" ht="12.75">
      <c r="A294" s="60"/>
      <c r="B294" s="64"/>
      <c r="C294" s="64"/>
      <c r="D294" s="64"/>
      <c r="E294" s="40"/>
      <c r="F294" s="61"/>
      <c r="G294" s="62"/>
    </row>
    <row r="295" spans="1:7" s="39" customFormat="1" ht="19.5" customHeight="1">
      <c r="A295" s="43"/>
      <c r="B295" s="46" t="s">
        <v>612</v>
      </c>
      <c r="C295" s="54"/>
      <c r="D295" s="54"/>
      <c r="E295" s="15"/>
      <c r="F295" s="81">
        <f>F296+F314+F341+F379+F388+F397+F426+F449</f>
        <v>2985.5682000000006</v>
      </c>
      <c r="G295" s="16"/>
    </row>
    <row r="296" spans="1:7" s="39" customFormat="1" ht="19.5" customHeight="1">
      <c r="A296" s="43"/>
      <c r="B296" s="105" t="s">
        <v>131</v>
      </c>
      <c r="C296" s="54"/>
      <c r="D296" s="54"/>
      <c r="E296" s="15"/>
      <c r="F296" s="106">
        <f>SUM(F297:F313)-F300-F309</f>
        <v>478.0900000000001</v>
      </c>
      <c r="G296" s="16"/>
    </row>
    <row r="297" spans="1:7" ht="24.75">
      <c r="A297" s="60">
        <v>1</v>
      </c>
      <c r="B297" s="51" t="s">
        <v>1234</v>
      </c>
      <c r="C297" s="51" t="s">
        <v>1235</v>
      </c>
      <c r="D297" s="51" t="s">
        <v>1236</v>
      </c>
      <c r="E297" s="40" t="s">
        <v>1657</v>
      </c>
      <c r="F297" s="61">
        <v>260</v>
      </c>
      <c r="G297" s="62"/>
    </row>
    <row r="298" spans="1:7" ht="12.75">
      <c r="A298" s="60">
        <v>2</v>
      </c>
      <c r="B298" s="51" t="s">
        <v>1237</v>
      </c>
      <c r="C298" s="51" t="s">
        <v>1238</v>
      </c>
      <c r="D298" s="51" t="s">
        <v>1239</v>
      </c>
      <c r="E298" s="40" t="s">
        <v>1394</v>
      </c>
      <c r="F298" s="61">
        <v>70</v>
      </c>
      <c r="G298" s="78"/>
    </row>
    <row r="299" spans="1:7" ht="12.75">
      <c r="A299" s="60">
        <v>3</v>
      </c>
      <c r="B299" s="51" t="s">
        <v>1240</v>
      </c>
      <c r="C299" s="51" t="s">
        <v>1241</v>
      </c>
      <c r="D299" s="51" t="s">
        <v>1242</v>
      </c>
      <c r="E299" s="40" t="s">
        <v>1656</v>
      </c>
      <c r="F299" s="61">
        <v>40</v>
      </c>
      <c r="G299" s="62"/>
    </row>
    <row r="300" spans="1:7" ht="12.75">
      <c r="A300" s="60">
        <v>4</v>
      </c>
      <c r="B300" s="51" t="s">
        <v>1243</v>
      </c>
      <c r="C300" s="64" t="s">
        <v>1244</v>
      </c>
      <c r="D300" s="64"/>
      <c r="E300" s="40"/>
      <c r="F300" s="61">
        <v>19.88</v>
      </c>
      <c r="G300" s="62"/>
    </row>
    <row r="301" spans="1:7" ht="12.75">
      <c r="A301" s="149"/>
      <c r="B301" s="51" t="s">
        <v>493</v>
      </c>
      <c r="C301" s="51" t="s">
        <v>494</v>
      </c>
      <c r="D301" s="51" t="s">
        <v>495</v>
      </c>
      <c r="E301" s="40" t="s">
        <v>1662</v>
      </c>
      <c r="F301" s="61">
        <v>9.48</v>
      </c>
      <c r="G301" s="62"/>
    </row>
    <row r="302" spans="1:7" ht="12.75">
      <c r="A302" s="150"/>
      <c r="B302" s="76" t="s">
        <v>1245</v>
      </c>
      <c r="C302" s="51" t="s">
        <v>1246</v>
      </c>
      <c r="D302" s="51" t="s">
        <v>1247</v>
      </c>
      <c r="E302" s="40" t="s">
        <v>695</v>
      </c>
      <c r="F302" s="61">
        <v>10.4</v>
      </c>
      <c r="G302" s="62"/>
    </row>
    <row r="303" spans="1:7" ht="12.75">
      <c r="A303" s="60">
        <v>5</v>
      </c>
      <c r="B303" s="51" t="s">
        <v>1248</v>
      </c>
      <c r="C303" s="51" t="s">
        <v>1249</v>
      </c>
      <c r="D303" s="51" t="s">
        <v>1250</v>
      </c>
      <c r="E303" s="40" t="s">
        <v>831</v>
      </c>
      <c r="F303" s="61">
        <v>36.1</v>
      </c>
      <c r="G303" s="62"/>
    </row>
    <row r="304" spans="1:7" ht="24">
      <c r="A304" s="60">
        <v>6</v>
      </c>
      <c r="B304" s="51" t="s">
        <v>1251</v>
      </c>
      <c r="C304" s="51" t="s">
        <v>496</v>
      </c>
      <c r="D304" s="51" t="s">
        <v>497</v>
      </c>
      <c r="E304" s="40" t="s">
        <v>833</v>
      </c>
      <c r="F304" s="61">
        <v>20</v>
      </c>
      <c r="G304" s="62"/>
    </row>
    <row r="305" spans="1:7" ht="12.75">
      <c r="A305" s="60">
        <v>7</v>
      </c>
      <c r="B305" s="51" t="s">
        <v>458</v>
      </c>
      <c r="C305" s="51" t="s">
        <v>498</v>
      </c>
      <c r="D305" s="51" t="s">
        <v>1252</v>
      </c>
      <c r="E305" s="40" t="s">
        <v>1655</v>
      </c>
      <c r="F305" s="61">
        <v>10</v>
      </c>
      <c r="G305" s="62"/>
    </row>
    <row r="306" spans="1:7" ht="12.75">
      <c r="A306" s="60">
        <v>8</v>
      </c>
      <c r="B306" s="51" t="s">
        <v>499</v>
      </c>
      <c r="C306" s="51" t="s">
        <v>500</v>
      </c>
      <c r="D306" s="51" t="s">
        <v>1253</v>
      </c>
      <c r="E306" s="40" t="s">
        <v>501</v>
      </c>
      <c r="F306" s="61">
        <v>7.91</v>
      </c>
      <c r="G306" s="62"/>
    </row>
    <row r="307" spans="1:7" ht="24">
      <c r="A307" s="60">
        <v>9</v>
      </c>
      <c r="B307" s="51" t="s">
        <v>1617</v>
      </c>
      <c r="C307" s="51" t="s">
        <v>1254</v>
      </c>
      <c r="D307" s="51" t="s">
        <v>1618</v>
      </c>
      <c r="E307" s="40" t="s">
        <v>1655</v>
      </c>
      <c r="F307" s="61">
        <v>10</v>
      </c>
      <c r="G307" s="62"/>
    </row>
    <row r="308" spans="1:7" ht="24.75">
      <c r="A308" s="60">
        <v>10</v>
      </c>
      <c r="B308" s="51" t="s">
        <v>1619</v>
      </c>
      <c r="C308" s="51" t="s">
        <v>1620</v>
      </c>
      <c r="D308" s="64" t="s">
        <v>138</v>
      </c>
      <c r="E308" s="40" t="s">
        <v>1662</v>
      </c>
      <c r="F308" s="61">
        <v>2.5</v>
      </c>
      <c r="G308" s="103"/>
    </row>
    <row r="309" spans="1:7" ht="12.75">
      <c r="A309" s="60">
        <v>11</v>
      </c>
      <c r="B309" s="51" t="s">
        <v>1255</v>
      </c>
      <c r="C309" s="51" t="s">
        <v>1256</v>
      </c>
      <c r="D309" s="64"/>
      <c r="E309" s="40" t="s">
        <v>824</v>
      </c>
      <c r="F309" s="61">
        <v>0.9</v>
      </c>
      <c r="G309" s="103"/>
    </row>
    <row r="310" spans="1:7" ht="14.25" customHeight="1">
      <c r="A310" s="149"/>
      <c r="B310" s="51" t="s">
        <v>1621</v>
      </c>
      <c r="C310" s="130"/>
      <c r="D310" s="51" t="s">
        <v>1257</v>
      </c>
      <c r="E310" s="127"/>
      <c r="F310" s="61">
        <v>0.2</v>
      </c>
      <c r="G310" s="77"/>
    </row>
    <row r="311" spans="1:7" ht="12.75">
      <c r="A311" s="154"/>
      <c r="B311" s="51" t="s">
        <v>1622</v>
      </c>
      <c r="C311" s="166"/>
      <c r="D311" s="51" t="s">
        <v>1258</v>
      </c>
      <c r="E311" s="129"/>
      <c r="F311" s="61">
        <v>0.1</v>
      </c>
      <c r="G311" s="77"/>
    </row>
    <row r="312" spans="1:7" ht="12.75">
      <c r="A312" s="150"/>
      <c r="B312" s="51" t="s">
        <v>1623</v>
      </c>
      <c r="C312" s="131"/>
      <c r="D312" s="51" t="s">
        <v>1259</v>
      </c>
      <c r="E312" s="128"/>
      <c r="F312" s="61">
        <v>0.6</v>
      </c>
      <c r="G312" s="78"/>
    </row>
    <row r="313" spans="1:7" ht="24">
      <c r="A313" s="60">
        <v>12</v>
      </c>
      <c r="B313" s="51" t="s">
        <v>1624</v>
      </c>
      <c r="C313" s="51" t="s">
        <v>1625</v>
      </c>
      <c r="D313" s="51" t="s">
        <v>1626</v>
      </c>
      <c r="E313" s="40" t="s">
        <v>824</v>
      </c>
      <c r="F313" s="61">
        <v>0.8</v>
      </c>
      <c r="G313" s="78"/>
    </row>
    <row r="314" spans="1:7" s="39" customFormat="1" ht="19.5" customHeight="1">
      <c r="A314" s="43"/>
      <c r="B314" s="105" t="s">
        <v>1260</v>
      </c>
      <c r="C314" s="54"/>
      <c r="D314" s="54"/>
      <c r="E314" s="15"/>
      <c r="F314" s="106">
        <f>SUM(F315:F340)-F317</f>
        <v>455.78000000000014</v>
      </c>
      <c r="G314" s="16"/>
    </row>
    <row r="315" spans="1:7" ht="24.75">
      <c r="A315" s="60">
        <v>13</v>
      </c>
      <c r="B315" s="51" t="s">
        <v>1627</v>
      </c>
      <c r="C315" s="51" t="s">
        <v>1628</v>
      </c>
      <c r="D315" s="51" t="s">
        <v>1629</v>
      </c>
      <c r="E315" s="40" t="s">
        <v>829</v>
      </c>
      <c r="F315" s="61">
        <v>180</v>
      </c>
      <c r="G315" s="62"/>
    </row>
    <row r="316" spans="1:7" ht="25.5">
      <c r="A316" s="60">
        <v>14</v>
      </c>
      <c r="B316" s="51" t="s">
        <v>1261</v>
      </c>
      <c r="C316" s="30" t="s">
        <v>1652</v>
      </c>
      <c r="D316" s="51" t="s">
        <v>1262</v>
      </c>
      <c r="E316" s="40" t="s">
        <v>1395</v>
      </c>
      <c r="F316" s="61">
        <v>54</v>
      </c>
      <c r="G316" s="62"/>
    </row>
    <row r="317" spans="1:7" ht="12.75">
      <c r="A317" s="60">
        <v>15</v>
      </c>
      <c r="B317" s="111" t="s">
        <v>1263</v>
      </c>
      <c r="C317" s="51"/>
      <c r="D317" s="112"/>
      <c r="E317" s="112"/>
      <c r="F317" s="113">
        <v>59.8</v>
      </c>
      <c r="G317" s="62"/>
    </row>
    <row r="318" spans="1:7" ht="12.75">
      <c r="A318" s="149"/>
      <c r="B318" s="111" t="s">
        <v>1264</v>
      </c>
      <c r="C318" s="51" t="s">
        <v>1265</v>
      </c>
      <c r="D318" s="111" t="s">
        <v>1266</v>
      </c>
      <c r="E318" s="40" t="s">
        <v>1267</v>
      </c>
      <c r="F318" s="61">
        <v>9.8</v>
      </c>
      <c r="G318" s="62"/>
    </row>
    <row r="319" spans="1:7" ht="12.75">
      <c r="A319" s="150"/>
      <c r="B319" s="51" t="s">
        <v>1268</v>
      </c>
      <c r="C319" s="51" t="s">
        <v>1269</v>
      </c>
      <c r="D319" s="51" t="s">
        <v>1270</v>
      </c>
      <c r="E319" s="40" t="s">
        <v>1655</v>
      </c>
      <c r="F319" s="61">
        <v>50</v>
      </c>
      <c r="G319" s="62"/>
    </row>
    <row r="320" spans="1:7" ht="12.75">
      <c r="A320" s="60">
        <v>16</v>
      </c>
      <c r="B320" s="51" t="s">
        <v>1271</v>
      </c>
      <c r="C320" s="51" t="s">
        <v>1630</v>
      </c>
      <c r="D320" s="51" t="s">
        <v>1272</v>
      </c>
      <c r="E320" s="40" t="s">
        <v>1631</v>
      </c>
      <c r="F320" s="61">
        <v>26</v>
      </c>
      <c r="G320" s="62"/>
    </row>
    <row r="321" spans="1:7" ht="24">
      <c r="A321" s="60">
        <v>17</v>
      </c>
      <c r="B321" s="51" t="s">
        <v>1632</v>
      </c>
      <c r="C321" s="51" t="s">
        <v>1273</v>
      </c>
      <c r="D321" s="51" t="s">
        <v>1274</v>
      </c>
      <c r="E321" s="40" t="s">
        <v>806</v>
      </c>
      <c r="F321" s="61">
        <v>22</v>
      </c>
      <c r="G321" s="62"/>
    </row>
    <row r="322" spans="1:7" ht="24.75">
      <c r="A322" s="60">
        <v>18</v>
      </c>
      <c r="B322" s="51" t="s">
        <v>1633</v>
      </c>
      <c r="C322" s="51" t="s">
        <v>1634</v>
      </c>
      <c r="D322" s="51" t="s">
        <v>1635</v>
      </c>
      <c r="E322" s="40" t="s">
        <v>824</v>
      </c>
      <c r="F322" s="61">
        <v>18.44</v>
      </c>
      <c r="G322" s="62"/>
    </row>
    <row r="323" spans="1:7" ht="24.75">
      <c r="A323" s="60">
        <v>19</v>
      </c>
      <c r="B323" s="51" t="s">
        <v>1636</v>
      </c>
      <c r="C323" s="51" t="s">
        <v>1637</v>
      </c>
      <c r="D323" s="51" t="s">
        <v>1275</v>
      </c>
      <c r="E323" s="40" t="s">
        <v>807</v>
      </c>
      <c r="F323" s="61">
        <v>12</v>
      </c>
      <c r="G323" s="62"/>
    </row>
    <row r="324" spans="1:7" ht="24.75">
      <c r="A324" s="60">
        <v>20</v>
      </c>
      <c r="B324" s="51" t="s">
        <v>1638</v>
      </c>
      <c r="C324" s="51" t="s">
        <v>1639</v>
      </c>
      <c r="D324" s="51" t="s">
        <v>1276</v>
      </c>
      <c r="E324" s="40" t="s">
        <v>1657</v>
      </c>
      <c r="F324" s="61">
        <v>6.2</v>
      </c>
      <c r="G324" s="62"/>
    </row>
    <row r="325" spans="1:7" ht="12.75">
      <c r="A325" s="60">
        <v>21</v>
      </c>
      <c r="B325" s="51" t="s">
        <v>1640</v>
      </c>
      <c r="C325" s="64" t="s">
        <v>1641</v>
      </c>
      <c r="D325" s="51" t="s">
        <v>1277</v>
      </c>
      <c r="E325" s="40" t="s">
        <v>819</v>
      </c>
      <c r="F325" s="61">
        <v>8</v>
      </c>
      <c r="G325" s="62"/>
    </row>
    <row r="326" spans="1:7" ht="24">
      <c r="A326" s="60">
        <v>22</v>
      </c>
      <c r="B326" s="51" t="s">
        <v>1642</v>
      </c>
      <c r="C326" s="51" t="s">
        <v>1643</v>
      </c>
      <c r="D326" s="51" t="s">
        <v>1278</v>
      </c>
      <c r="E326" s="40" t="s">
        <v>829</v>
      </c>
      <c r="F326" s="61">
        <v>8</v>
      </c>
      <c r="G326" s="62"/>
    </row>
    <row r="327" spans="1:7" ht="25.5">
      <c r="A327" s="60">
        <v>23</v>
      </c>
      <c r="B327" s="51" t="s">
        <v>1279</v>
      </c>
      <c r="C327" s="51" t="s">
        <v>1644</v>
      </c>
      <c r="D327" s="51" t="s">
        <v>1280</v>
      </c>
      <c r="E327" s="40" t="s">
        <v>833</v>
      </c>
      <c r="F327" s="61">
        <v>5.7</v>
      </c>
      <c r="G327" s="62"/>
    </row>
    <row r="328" spans="1:7" ht="24">
      <c r="A328" s="60">
        <v>24</v>
      </c>
      <c r="B328" s="51" t="s">
        <v>1281</v>
      </c>
      <c r="C328" s="51" t="s">
        <v>1645</v>
      </c>
      <c r="D328" s="51" t="s">
        <v>1282</v>
      </c>
      <c r="E328" s="40" t="s">
        <v>827</v>
      </c>
      <c r="F328" s="61">
        <v>5.6</v>
      </c>
      <c r="G328" s="62"/>
    </row>
    <row r="329" spans="1:7" ht="25.5">
      <c r="A329" s="60">
        <v>25</v>
      </c>
      <c r="B329" s="51" t="s">
        <v>1646</v>
      </c>
      <c r="C329" s="51" t="s">
        <v>1647</v>
      </c>
      <c r="D329" s="51" t="s">
        <v>1283</v>
      </c>
      <c r="E329" s="40" t="s">
        <v>832</v>
      </c>
      <c r="F329" s="61">
        <v>5.6</v>
      </c>
      <c r="G329" s="62"/>
    </row>
    <row r="330" spans="1:7" ht="24">
      <c r="A330" s="60">
        <v>26</v>
      </c>
      <c r="B330" s="51" t="s">
        <v>1648</v>
      </c>
      <c r="C330" s="51" t="s">
        <v>1649</v>
      </c>
      <c r="D330" s="51" t="s">
        <v>1284</v>
      </c>
      <c r="E330" s="40" t="s">
        <v>824</v>
      </c>
      <c r="F330" s="61">
        <v>5</v>
      </c>
      <c r="G330" s="62"/>
    </row>
    <row r="331" spans="1:7" ht="25.5">
      <c r="A331" s="60">
        <v>27</v>
      </c>
      <c r="B331" s="51" t="s">
        <v>1650</v>
      </c>
      <c r="C331" s="51" t="s">
        <v>1651</v>
      </c>
      <c r="D331" s="51" t="s">
        <v>1285</v>
      </c>
      <c r="E331" s="40" t="s">
        <v>828</v>
      </c>
      <c r="F331" s="61">
        <v>5</v>
      </c>
      <c r="G331" s="62"/>
    </row>
    <row r="332" spans="1:7" ht="24">
      <c r="A332" s="60">
        <v>28</v>
      </c>
      <c r="B332" s="51" t="s">
        <v>842</v>
      </c>
      <c r="C332" s="51" t="s">
        <v>843</v>
      </c>
      <c r="D332" s="51" t="s">
        <v>1286</v>
      </c>
      <c r="E332" s="40" t="s">
        <v>824</v>
      </c>
      <c r="F332" s="61">
        <v>2.6</v>
      </c>
      <c r="G332" s="62"/>
    </row>
    <row r="333" spans="1:7" ht="24.75">
      <c r="A333" s="60">
        <v>29</v>
      </c>
      <c r="B333" s="51" t="s">
        <v>844</v>
      </c>
      <c r="C333" s="51" t="s">
        <v>845</v>
      </c>
      <c r="D333" s="51" t="s">
        <v>1287</v>
      </c>
      <c r="E333" s="40" t="s">
        <v>824</v>
      </c>
      <c r="F333" s="61">
        <v>2.6</v>
      </c>
      <c r="G333" s="62"/>
    </row>
    <row r="334" spans="1:7" ht="24.75">
      <c r="A334" s="60">
        <v>30</v>
      </c>
      <c r="B334" s="51" t="s">
        <v>1288</v>
      </c>
      <c r="C334" s="51" t="s">
        <v>846</v>
      </c>
      <c r="D334" s="51" t="s">
        <v>1289</v>
      </c>
      <c r="E334" s="40" t="s">
        <v>828</v>
      </c>
      <c r="F334" s="61">
        <v>3</v>
      </c>
      <c r="G334" s="62"/>
    </row>
    <row r="335" spans="1:7" ht="24.75">
      <c r="A335" s="60">
        <v>31</v>
      </c>
      <c r="B335" s="51" t="s">
        <v>847</v>
      </c>
      <c r="C335" s="51" t="s">
        <v>848</v>
      </c>
      <c r="D335" s="51" t="s">
        <v>1290</v>
      </c>
      <c r="E335" s="40" t="s">
        <v>826</v>
      </c>
      <c r="F335" s="61">
        <v>3.86</v>
      </c>
      <c r="G335" s="62"/>
    </row>
    <row r="336" spans="1:7" ht="12.75">
      <c r="A336" s="60">
        <v>32</v>
      </c>
      <c r="B336" s="51" t="s">
        <v>849</v>
      </c>
      <c r="C336" s="51" t="s">
        <v>850</v>
      </c>
      <c r="D336" s="51" t="s">
        <v>851</v>
      </c>
      <c r="E336" s="40" t="s">
        <v>828</v>
      </c>
      <c r="F336" s="61">
        <v>1.5</v>
      </c>
      <c r="G336" s="62"/>
    </row>
    <row r="337" spans="1:7" ht="24.75">
      <c r="A337" s="60">
        <v>33</v>
      </c>
      <c r="B337" s="51" t="s">
        <v>852</v>
      </c>
      <c r="C337" s="51" t="s">
        <v>853</v>
      </c>
      <c r="D337" s="51" t="s">
        <v>1291</v>
      </c>
      <c r="E337" s="40" t="s">
        <v>836</v>
      </c>
      <c r="F337" s="61">
        <v>1.98</v>
      </c>
      <c r="G337" s="62"/>
    </row>
    <row r="338" spans="1:7" ht="12.75">
      <c r="A338" s="60">
        <v>34</v>
      </c>
      <c r="B338" s="51" t="s">
        <v>854</v>
      </c>
      <c r="C338" s="51" t="s">
        <v>1292</v>
      </c>
      <c r="D338" s="51" t="s">
        <v>1293</v>
      </c>
      <c r="E338" s="40" t="s">
        <v>829</v>
      </c>
      <c r="F338" s="61">
        <v>3.4</v>
      </c>
      <c r="G338" s="62"/>
    </row>
    <row r="339" spans="1:7" ht="24">
      <c r="A339" s="60">
        <v>35</v>
      </c>
      <c r="B339" s="51" t="s">
        <v>1294</v>
      </c>
      <c r="C339" s="51" t="s">
        <v>855</v>
      </c>
      <c r="D339" s="51" t="s">
        <v>1295</v>
      </c>
      <c r="E339" s="40" t="s">
        <v>1661</v>
      </c>
      <c r="F339" s="61">
        <v>11.5</v>
      </c>
      <c r="G339" s="62"/>
    </row>
    <row r="340" spans="1:7" ht="25.5">
      <c r="A340" s="60">
        <v>36</v>
      </c>
      <c r="B340" s="51" t="s">
        <v>856</v>
      </c>
      <c r="C340" s="63" t="s">
        <v>857</v>
      </c>
      <c r="D340" s="51" t="s">
        <v>1296</v>
      </c>
      <c r="E340" s="40" t="s">
        <v>1395</v>
      </c>
      <c r="F340" s="65">
        <v>4</v>
      </c>
      <c r="G340" s="62"/>
    </row>
    <row r="341" spans="1:7" s="39" customFormat="1" ht="19.5" customHeight="1">
      <c r="A341" s="43"/>
      <c r="B341" s="105" t="s">
        <v>1297</v>
      </c>
      <c r="C341" s="54"/>
      <c r="D341" s="54"/>
      <c r="E341" s="15"/>
      <c r="F341" s="106">
        <f>SUM(F342:F378)-F349-F343-F355-F359-F363-F367-F372</f>
        <v>903.15</v>
      </c>
      <c r="G341" s="16"/>
    </row>
    <row r="342" spans="1:7" ht="12.75">
      <c r="A342" s="60">
        <v>37</v>
      </c>
      <c r="B342" s="51" t="s">
        <v>858</v>
      </c>
      <c r="C342" s="51" t="s">
        <v>859</v>
      </c>
      <c r="D342" s="51" t="s">
        <v>1298</v>
      </c>
      <c r="E342" s="40" t="s">
        <v>829</v>
      </c>
      <c r="F342" s="61">
        <v>380</v>
      </c>
      <c r="G342" s="62"/>
    </row>
    <row r="343" spans="1:7" ht="12.75">
      <c r="A343" s="60">
        <v>38</v>
      </c>
      <c r="B343" s="51" t="s">
        <v>1299</v>
      </c>
      <c r="C343" s="51" t="s">
        <v>861</v>
      </c>
      <c r="D343" s="64"/>
      <c r="E343" s="40" t="s">
        <v>1300</v>
      </c>
      <c r="F343" s="61">
        <v>73.2</v>
      </c>
      <c r="G343" s="62"/>
    </row>
    <row r="344" spans="1:7" ht="14.25" customHeight="1">
      <c r="A344" s="153"/>
      <c r="B344" s="51" t="s">
        <v>860</v>
      </c>
      <c r="C344" s="130"/>
      <c r="D344" s="51" t="s">
        <v>862</v>
      </c>
      <c r="E344" s="127"/>
      <c r="F344" s="61">
        <v>10.6</v>
      </c>
      <c r="G344" s="62"/>
    </row>
    <row r="345" spans="1:7" ht="12.75">
      <c r="A345" s="153"/>
      <c r="B345" s="51" t="s">
        <v>1301</v>
      </c>
      <c r="C345" s="131"/>
      <c r="D345" s="51" t="s">
        <v>1302</v>
      </c>
      <c r="E345" s="128"/>
      <c r="F345" s="61">
        <v>62.6</v>
      </c>
      <c r="G345" s="62"/>
    </row>
    <row r="346" spans="1:7" ht="12.75">
      <c r="A346" s="60">
        <v>39</v>
      </c>
      <c r="B346" s="51" t="s">
        <v>863</v>
      </c>
      <c r="C346" s="51" t="s">
        <v>864</v>
      </c>
      <c r="D346" s="51" t="s">
        <v>865</v>
      </c>
      <c r="E346" s="40" t="s">
        <v>1655</v>
      </c>
      <c r="F346" s="61">
        <v>41.65</v>
      </c>
      <c r="G346" s="62"/>
    </row>
    <row r="347" spans="1:7" ht="12.75">
      <c r="A347" s="60">
        <v>40</v>
      </c>
      <c r="B347" s="51" t="s">
        <v>866</v>
      </c>
      <c r="C347" s="51" t="s">
        <v>867</v>
      </c>
      <c r="D347" s="51" t="s">
        <v>1303</v>
      </c>
      <c r="E347" s="40" t="s">
        <v>829</v>
      </c>
      <c r="F347" s="61">
        <v>32</v>
      </c>
      <c r="G347" s="62"/>
    </row>
    <row r="348" spans="1:7" ht="12.75">
      <c r="A348" s="60">
        <v>41</v>
      </c>
      <c r="B348" s="51" t="s">
        <v>868</v>
      </c>
      <c r="C348" s="51" t="s">
        <v>869</v>
      </c>
      <c r="D348" s="51" t="s">
        <v>870</v>
      </c>
      <c r="E348" s="40" t="s">
        <v>1678</v>
      </c>
      <c r="F348" s="61">
        <v>30</v>
      </c>
      <c r="G348" s="62"/>
    </row>
    <row r="349" spans="1:6" ht="12.75">
      <c r="A349" s="60">
        <v>42</v>
      </c>
      <c r="B349" s="51" t="s">
        <v>1304</v>
      </c>
      <c r="C349" s="64"/>
      <c r="D349" s="64"/>
      <c r="E349" s="14"/>
      <c r="F349" s="61">
        <v>67.99</v>
      </c>
    </row>
    <row r="350" spans="1:7" ht="12.75">
      <c r="A350" s="120"/>
      <c r="B350" s="51" t="s">
        <v>871</v>
      </c>
      <c r="C350" s="51" t="s">
        <v>1305</v>
      </c>
      <c r="D350" s="51" t="s">
        <v>1306</v>
      </c>
      <c r="E350" s="40" t="s">
        <v>1655</v>
      </c>
      <c r="F350" s="61">
        <v>7.5</v>
      </c>
      <c r="G350" s="62"/>
    </row>
    <row r="351" spans="1:6" ht="12.75">
      <c r="A351" s="109"/>
      <c r="B351" s="51" t="s">
        <v>872</v>
      </c>
      <c r="C351" s="51" t="s">
        <v>873</v>
      </c>
      <c r="D351" s="51" t="s">
        <v>1307</v>
      </c>
      <c r="E351" s="62" t="s">
        <v>1670</v>
      </c>
      <c r="F351" s="61">
        <v>0.18</v>
      </c>
    </row>
    <row r="352" spans="1:7" ht="24">
      <c r="A352" s="109"/>
      <c r="B352" s="51" t="s">
        <v>874</v>
      </c>
      <c r="C352" s="51" t="s">
        <v>1308</v>
      </c>
      <c r="D352" s="51" t="s">
        <v>1309</v>
      </c>
      <c r="E352" s="40" t="s">
        <v>1680</v>
      </c>
      <c r="F352" s="61">
        <v>0.11</v>
      </c>
      <c r="G352" s="62"/>
    </row>
    <row r="353" spans="1:7" ht="12.75">
      <c r="A353" s="109"/>
      <c r="B353" s="51" t="s">
        <v>875</v>
      </c>
      <c r="C353" s="51" t="s">
        <v>1310</v>
      </c>
      <c r="D353" s="51" t="s">
        <v>1311</v>
      </c>
      <c r="E353" s="40" t="s">
        <v>695</v>
      </c>
      <c r="F353" s="61">
        <v>60</v>
      </c>
      <c r="G353" s="62"/>
    </row>
    <row r="354" spans="1:7" ht="12.75">
      <c r="A354" s="110"/>
      <c r="B354" s="64" t="s">
        <v>876</v>
      </c>
      <c r="C354" s="51" t="s">
        <v>1312</v>
      </c>
      <c r="D354" s="51" t="s">
        <v>1313</v>
      </c>
      <c r="E354" s="40" t="s">
        <v>1655</v>
      </c>
      <c r="F354" s="61">
        <v>0.2</v>
      </c>
      <c r="G354" s="62"/>
    </row>
    <row r="355" spans="1:7" ht="12.75">
      <c r="A355" s="60">
        <v>43</v>
      </c>
      <c r="B355" s="51" t="s">
        <v>1314</v>
      </c>
      <c r="C355" s="64"/>
      <c r="D355" s="64"/>
      <c r="E355" s="40" t="s">
        <v>1659</v>
      </c>
      <c r="F355" s="61">
        <v>108.36</v>
      </c>
      <c r="G355" s="62"/>
    </row>
    <row r="356" spans="1:7" ht="12.75">
      <c r="A356" s="153"/>
      <c r="B356" s="51" t="s">
        <v>1315</v>
      </c>
      <c r="C356" s="51" t="s">
        <v>877</v>
      </c>
      <c r="D356" s="51" t="s">
        <v>1316</v>
      </c>
      <c r="E356" s="40" t="s">
        <v>1659</v>
      </c>
      <c r="F356" s="61">
        <v>28.36</v>
      </c>
      <c r="G356" s="62"/>
    </row>
    <row r="357" spans="1:7" ht="12.75">
      <c r="A357" s="153"/>
      <c r="B357" s="51" t="s">
        <v>395</v>
      </c>
      <c r="C357" s="51" t="s">
        <v>396</v>
      </c>
      <c r="D357" s="51" t="s">
        <v>1317</v>
      </c>
      <c r="E357" s="40" t="s">
        <v>1659</v>
      </c>
      <c r="F357" s="61">
        <v>40</v>
      </c>
      <c r="G357" s="62"/>
    </row>
    <row r="358" spans="1:7" ht="12.75">
      <c r="A358" s="153"/>
      <c r="B358" s="51" t="s">
        <v>397</v>
      </c>
      <c r="C358" s="51" t="s">
        <v>1318</v>
      </c>
      <c r="D358" s="51" t="s">
        <v>1319</v>
      </c>
      <c r="E358" s="40" t="s">
        <v>1659</v>
      </c>
      <c r="F358" s="61">
        <v>40</v>
      </c>
      <c r="G358" s="62"/>
    </row>
    <row r="359" spans="1:7" ht="12.75">
      <c r="A359" s="60">
        <v>44</v>
      </c>
      <c r="B359" s="51" t="s">
        <v>1320</v>
      </c>
      <c r="C359" s="64"/>
      <c r="D359" s="64"/>
      <c r="E359" s="40"/>
      <c r="F359" s="61">
        <v>41</v>
      </c>
      <c r="G359" s="62"/>
    </row>
    <row r="360" spans="1:7" ht="24">
      <c r="A360" s="153"/>
      <c r="B360" s="51" t="s">
        <v>398</v>
      </c>
      <c r="C360" s="51" t="s">
        <v>1321</v>
      </c>
      <c r="D360" s="51" t="s">
        <v>1322</v>
      </c>
      <c r="E360" s="40" t="s">
        <v>1323</v>
      </c>
      <c r="F360" s="61">
        <v>16</v>
      </c>
      <c r="G360" s="62"/>
    </row>
    <row r="361" spans="1:7" ht="12.75">
      <c r="A361" s="153"/>
      <c r="B361" s="51" t="s">
        <v>399</v>
      </c>
      <c r="C361" s="51" t="s">
        <v>400</v>
      </c>
      <c r="D361" s="51" t="s">
        <v>1324</v>
      </c>
      <c r="E361" s="40" t="s">
        <v>1325</v>
      </c>
      <c r="F361" s="61">
        <v>5</v>
      </c>
      <c r="G361" s="62"/>
    </row>
    <row r="362" spans="1:7" ht="12.75">
      <c r="A362" s="153"/>
      <c r="B362" s="51" t="s">
        <v>1326</v>
      </c>
      <c r="C362" s="51" t="s">
        <v>401</v>
      </c>
      <c r="D362" s="51" t="s">
        <v>402</v>
      </c>
      <c r="E362" s="40" t="s">
        <v>1655</v>
      </c>
      <c r="F362" s="61">
        <v>20</v>
      </c>
      <c r="G362" s="62"/>
    </row>
    <row r="363" spans="1:7" ht="14.25" customHeight="1">
      <c r="A363" s="60">
        <v>45</v>
      </c>
      <c r="B363" s="51" t="s">
        <v>1327</v>
      </c>
      <c r="C363" s="64"/>
      <c r="D363" s="64"/>
      <c r="E363" s="40" t="s">
        <v>1655</v>
      </c>
      <c r="F363" s="61">
        <v>24</v>
      </c>
      <c r="G363" s="62"/>
    </row>
    <row r="364" spans="1:7" ht="12.75">
      <c r="A364" s="153"/>
      <c r="B364" s="51" t="s">
        <v>403</v>
      </c>
      <c r="C364" s="51" t="s">
        <v>404</v>
      </c>
      <c r="D364" s="51" t="s">
        <v>1328</v>
      </c>
      <c r="E364" s="129"/>
      <c r="F364" s="61">
        <v>4</v>
      </c>
      <c r="G364" s="62"/>
    </row>
    <row r="365" spans="1:7" ht="12.75">
      <c r="A365" s="153"/>
      <c r="B365" s="51" t="s">
        <v>405</v>
      </c>
      <c r="C365" s="51" t="s">
        <v>406</v>
      </c>
      <c r="D365" s="51" t="s">
        <v>1329</v>
      </c>
      <c r="E365" s="129"/>
      <c r="F365" s="61">
        <v>10</v>
      </c>
      <c r="G365" s="62"/>
    </row>
    <row r="366" spans="1:7" ht="12.75">
      <c r="A366" s="153"/>
      <c r="B366" s="51" t="s">
        <v>407</v>
      </c>
      <c r="C366" s="51" t="s">
        <v>408</v>
      </c>
      <c r="D366" s="51" t="s">
        <v>1330</v>
      </c>
      <c r="E366" s="128"/>
      <c r="F366" s="61">
        <v>10</v>
      </c>
      <c r="G366" s="62"/>
    </row>
    <row r="367" spans="1:7" ht="12.75">
      <c r="A367" s="60">
        <v>46</v>
      </c>
      <c r="B367" s="51" t="s">
        <v>1331</v>
      </c>
      <c r="C367" s="64"/>
      <c r="D367" s="64"/>
      <c r="E367" s="40"/>
      <c r="F367" s="61">
        <v>27.3</v>
      </c>
      <c r="G367" s="62"/>
    </row>
    <row r="368" spans="1:7" ht="25.5">
      <c r="A368" s="153"/>
      <c r="B368" s="51" t="s">
        <v>409</v>
      </c>
      <c r="C368" s="51" t="s">
        <v>410</v>
      </c>
      <c r="D368" s="51" t="s">
        <v>1332</v>
      </c>
      <c r="E368" s="40" t="s">
        <v>1660</v>
      </c>
      <c r="F368" s="61">
        <v>5</v>
      </c>
      <c r="G368" s="62"/>
    </row>
    <row r="369" spans="1:7" ht="12.75">
      <c r="A369" s="153"/>
      <c r="B369" s="51" t="s">
        <v>411</v>
      </c>
      <c r="C369" s="51" t="s">
        <v>412</v>
      </c>
      <c r="D369" s="51" t="s">
        <v>1333</v>
      </c>
      <c r="E369" s="40" t="s">
        <v>1395</v>
      </c>
      <c r="F369" s="61">
        <v>12</v>
      </c>
      <c r="G369" s="62"/>
    </row>
    <row r="370" spans="1:7" ht="12.75">
      <c r="A370" s="153"/>
      <c r="B370" s="51" t="s">
        <v>413</v>
      </c>
      <c r="C370" s="51" t="s">
        <v>414</v>
      </c>
      <c r="D370" s="51" t="s">
        <v>1334</v>
      </c>
      <c r="E370" s="40" t="s">
        <v>1395</v>
      </c>
      <c r="F370" s="61">
        <v>10.3</v>
      </c>
      <c r="G370" s="62"/>
    </row>
    <row r="371" spans="1:7" ht="12.75">
      <c r="A371" s="60">
        <v>47</v>
      </c>
      <c r="B371" s="51" t="s">
        <v>415</v>
      </c>
      <c r="C371" s="51" t="s">
        <v>1335</v>
      </c>
      <c r="D371" s="51" t="s">
        <v>416</v>
      </c>
      <c r="E371" s="40" t="s">
        <v>828</v>
      </c>
      <c r="F371" s="61">
        <v>6.5</v>
      </c>
      <c r="G371" s="62"/>
    </row>
    <row r="372" spans="1:7" ht="12.75">
      <c r="A372" s="60">
        <v>48</v>
      </c>
      <c r="B372" s="51" t="s">
        <v>1336</v>
      </c>
      <c r="C372" s="51" t="s">
        <v>417</v>
      </c>
      <c r="D372" s="73"/>
      <c r="E372" s="40" t="s">
        <v>1395</v>
      </c>
      <c r="F372" s="61">
        <v>4.5</v>
      </c>
      <c r="G372" s="62"/>
    </row>
    <row r="373" spans="1:7" ht="14.25" customHeight="1">
      <c r="A373" s="153"/>
      <c r="B373" s="51" t="s">
        <v>418</v>
      </c>
      <c r="C373" s="130"/>
      <c r="D373" s="51" t="s">
        <v>419</v>
      </c>
      <c r="E373" s="127"/>
      <c r="F373" s="61">
        <v>4</v>
      </c>
      <c r="G373" s="62"/>
    </row>
    <row r="374" spans="1:7" ht="12.75">
      <c r="A374" s="153"/>
      <c r="B374" s="51" t="s">
        <v>420</v>
      </c>
      <c r="C374" s="131"/>
      <c r="D374" s="51" t="s">
        <v>1337</v>
      </c>
      <c r="E374" s="128"/>
      <c r="F374" s="61">
        <v>0.5</v>
      </c>
      <c r="G374" s="62"/>
    </row>
    <row r="375" spans="1:7" ht="12.75">
      <c r="A375" s="60">
        <v>49</v>
      </c>
      <c r="B375" s="51" t="s">
        <v>1338</v>
      </c>
      <c r="C375" s="51" t="s">
        <v>1339</v>
      </c>
      <c r="D375" s="51" t="s">
        <v>1340</v>
      </c>
      <c r="E375" s="40" t="s">
        <v>1661</v>
      </c>
      <c r="F375" s="61">
        <v>4.15</v>
      </c>
      <c r="G375" s="62"/>
    </row>
    <row r="376" spans="1:7" ht="12.75">
      <c r="A376" s="60">
        <v>50</v>
      </c>
      <c r="B376" s="51" t="s">
        <v>1341</v>
      </c>
      <c r="C376" s="51" t="s">
        <v>1342</v>
      </c>
      <c r="D376" s="51" t="s">
        <v>1343</v>
      </c>
      <c r="E376" s="40" t="s">
        <v>1395</v>
      </c>
      <c r="F376" s="61">
        <v>10</v>
      </c>
      <c r="G376" s="62"/>
    </row>
    <row r="377" spans="1:7" ht="12.75">
      <c r="A377" s="60">
        <v>51</v>
      </c>
      <c r="B377" s="51" t="s">
        <v>421</v>
      </c>
      <c r="C377" s="51" t="s">
        <v>1344</v>
      </c>
      <c r="D377" s="51" t="s">
        <v>1345</v>
      </c>
      <c r="E377" s="40" t="s">
        <v>1557</v>
      </c>
      <c r="F377" s="61">
        <v>50</v>
      </c>
      <c r="G377" s="62"/>
    </row>
    <row r="378" spans="1:7" ht="12.75">
      <c r="A378" s="60">
        <v>52</v>
      </c>
      <c r="B378" s="51" t="s">
        <v>422</v>
      </c>
      <c r="C378" s="51" t="s">
        <v>423</v>
      </c>
      <c r="D378" s="51" t="s">
        <v>424</v>
      </c>
      <c r="E378" s="40" t="s">
        <v>1394</v>
      </c>
      <c r="F378" s="61">
        <v>2.5</v>
      </c>
      <c r="G378" s="62"/>
    </row>
    <row r="379" spans="1:7" s="39" customFormat="1" ht="19.5" customHeight="1">
      <c r="A379" s="43"/>
      <c r="B379" s="105" t="s">
        <v>1346</v>
      </c>
      <c r="C379" s="54"/>
      <c r="D379" s="54"/>
      <c r="E379" s="15"/>
      <c r="F379" s="106">
        <f>SUM(F380:F387)</f>
        <v>49.309999999999995</v>
      </c>
      <c r="G379" s="16"/>
    </row>
    <row r="380" spans="1:7" ht="24">
      <c r="A380" s="60">
        <v>53</v>
      </c>
      <c r="B380" s="51" t="s">
        <v>1347</v>
      </c>
      <c r="C380" s="51" t="s">
        <v>425</v>
      </c>
      <c r="D380" s="51" t="s">
        <v>1348</v>
      </c>
      <c r="E380" s="40" t="s">
        <v>1662</v>
      </c>
      <c r="F380" s="61">
        <v>20</v>
      </c>
      <c r="G380" s="62"/>
    </row>
    <row r="381" spans="1:7" ht="25.5">
      <c r="A381" s="60">
        <v>54</v>
      </c>
      <c r="B381" s="51" t="s">
        <v>1349</v>
      </c>
      <c r="C381" s="51" t="s">
        <v>1350</v>
      </c>
      <c r="D381" s="51" t="s">
        <v>426</v>
      </c>
      <c r="E381" s="40" t="s">
        <v>831</v>
      </c>
      <c r="F381" s="61">
        <v>12.65</v>
      </c>
      <c r="G381" s="62"/>
    </row>
    <row r="382" spans="1:7" ht="24">
      <c r="A382" s="60">
        <v>55</v>
      </c>
      <c r="B382" s="51" t="s">
        <v>941</v>
      </c>
      <c r="C382" s="51" t="s">
        <v>1351</v>
      </c>
      <c r="D382" s="51" t="s">
        <v>1352</v>
      </c>
      <c r="E382" s="40" t="s">
        <v>1394</v>
      </c>
      <c r="F382" s="61">
        <v>6.8</v>
      </c>
      <c r="G382" s="62"/>
    </row>
    <row r="383" spans="1:7" ht="12.75">
      <c r="A383" s="60">
        <v>56</v>
      </c>
      <c r="B383" s="51" t="s">
        <v>1353</v>
      </c>
      <c r="C383" s="51" t="s">
        <v>427</v>
      </c>
      <c r="D383" s="51" t="s">
        <v>1354</v>
      </c>
      <c r="E383" s="40" t="s">
        <v>695</v>
      </c>
      <c r="F383" s="61">
        <v>1.9</v>
      </c>
      <c r="G383" s="62"/>
    </row>
    <row r="384" spans="1:7" ht="24">
      <c r="A384" s="60">
        <v>57</v>
      </c>
      <c r="B384" s="51" t="s">
        <v>428</v>
      </c>
      <c r="C384" s="51" t="s">
        <v>429</v>
      </c>
      <c r="D384" s="51" t="s">
        <v>430</v>
      </c>
      <c r="E384" s="40" t="s">
        <v>1670</v>
      </c>
      <c r="F384" s="61">
        <v>2.1</v>
      </c>
      <c r="G384" s="62"/>
    </row>
    <row r="385" spans="1:7" ht="24">
      <c r="A385" s="60">
        <v>58</v>
      </c>
      <c r="B385" s="51" t="s">
        <v>1355</v>
      </c>
      <c r="C385" s="51" t="s">
        <v>1356</v>
      </c>
      <c r="D385" s="51" t="s">
        <v>431</v>
      </c>
      <c r="E385" s="40" t="s">
        <v>834</v>
      </c>
      <c r="F385" s="61">
        <v>2</v>
      </c>
      <c r="G385" s="62"/>
    </row>
    <row r="386" spans="1:7" ht="12.75">
      <c r="A386" s="60">
        <v>59</v>
      </c>
      <c r="B386" s="51" t="s">
        <v>432</v>
      </c>
      <c r="C386" s="51" t="s">
        <v>433</v>
      </c>
      <c r="D386" s="51" t="s">
        <v>1357</v>
      </c>
      <c r="E386" s="40" t="s">
        <v>828</v>
      </c>
      <c r="F386" s="42" t="s">
        <v>434</v>
      </c>
      <c r="G386" s="62"/>
    </row>
    <row r="387" spans="1:7" ht="12.75">
      <c r="A387" s="60">
        <v>60</v>
      </c>
      <c r="B387" s="51" t="s">
        <v>1358</v>
      </c>
      <c r="C387" s="51" t="s">
        <v>1359</v>
      </c>
      <c r="D387" s="51" t="s">
        <v>435</v>
      </c>
      <c r="E387" s="40" t="s">
        <v>695</v>
      </c>
      <c r="F387" s="61">
        <v>3.86</v>
      </c>
      <c r="G387" s="62"/>
    </row>
    <row r="388" spans="1:7" s="39" customFormat="1" ht="19.5" customHeight="1">
      <c r="A388" s="43"/>
      <c r="B388" s="105" t="s">
        <v>1360</v>
      </c>
      <c r="C388" s="54"/>
      <c r="D388" s="54"/>
      <c r="E388" s="15"/>
      <c r="F388" s="106">
        <f>SUM(F389:F396)</f>
        <v>141.26999999999998</v>
      </c>
      <c r="G388" s="16"/>
    </row>
    <row r="389" spans="1:7" ht="25.5">
      <c r="A389" s="60">
        <v>61</v>
      </c>
      <c r="B389" s="51" t="s">
        <v>436</v>
      </c>
      <c r="C389" s="51" t="s">
        <v>437</v>
      </c>
      <c r="D389" s="64" t="s">
        <v>1361</v>
      </c>
      <c r="E389" s="40" t="s">
        <v>1362</v>
      </c>
      <c r="F389" s="61">
        <v>100</v>
      </c>
      <c r="G389" s="62"/>
    </row>
    <row r="390" spans="1:7" ht="12.75">
      <c r="A390" s="60">
        <v>62</v>
      </c>
      <c r="B390" s="51" t="s">
        <v>1363</v>
      </c>
      <c r="C390" s="51" t="s">
        <v>438</v>
      </c>
      <c r="D390" s="51" t="s">
        <v>1364</v>
      </c>
      <c r="E390" s="40" t="s">
        <v>824</v>
      </c>
      <c r="F390" s="61">
        <v>20</v>
      </c>
      <c r="G390" s="62"/>
    </row>
    <row r="391" spans="1:7" ht="25.5">
      <c r="A391" s="60">
        <v>63</v>
      </c>
      <c r="B391" s="51" t="s">
        <v>439</v>
      </c>
      <c r="C391" s="51" t="s">
        <v>440</v>
      </c>
      <c r="D391" s="51" t="s">
        <v>1365</v>
      </c>
      <c r="E391" s="40" t="s">
        <v>1655</v>
      </c>
      <c r="F391" s="61">
        <v>7</v>
      </c>
      <c r="G391" s="62"/>
    </row>
    <row r="392" spans="1:7" ht="12.75">
      <c r="A392" s="60">
        <v>64</v>
      </c>
      <c r="B392" s="51" t="s">
        <v>1366</v>
      </c>
      <c r="C392" s="51" t="s">
        <v>441</v>
      </c>
      <c r="D392" s="51" t="s">
        <v>442</v>
      </c>
      <c r="E392" s="40" t="s">
        <v>830</v>
      </c>
      <c r="F392" s="61">
        <v>4</v>
      </c>
      <c r="G392" s="62"/>
    </row>
    <row r="393" spans="1:7" ht="12.75">
      <c r="A393" s="60">
        <v>65</v>
      </c>
      <c r="B393" s="51" t="s">
        <v>443</v>
      </c>
      <c r="C393" s="51" t="s">
        <v>444</v>
      </c>
      <c r="D393" s="51" t="s">
        <v>445</v>
      </c>
      <c r="E393" s="40" t="s">
        <v>695</v>
      </c>
      <c r="F393" s="61">
        <v>3.82</v>
      </c>
      <c r="G393" s="62"/>
    </row>
    <row r="394" spans="1:7" ht="12.75">
      <c r="A394" s="60">
        <v>66</v>
      </c>
      <c r="B394" s="51" t="s">
        <v>1367</v>
      </c>
      <c r="C394" s="51" t="s">
        <v>446</v>
      </c>
      <c r="D394" s="51" t="s">
        <v>447</v>
      </c>
      <c r="E394" s="40" t="s">
        <v>836</v>
      </c>
      <c r="F394" s="61">
        <v>2.5</v>
      </c>
      <c r="G394" s="62"/>
    </row>
    <row r="395" spans="1:7" ht="24.75">
      <c r="A395" s="60">
        <v>67</v>
      </c>
      <c r="B395" s="51" t="s">
        <v>448</v>
      </c>
      <c r="C395" s="51" t="s">
        <v>449</v>
      </c>
      <c r="D395" s="51" t="s">
        <v>450</v>
      </c>
      <c r="E395" s="40" t="s">
        <v>695</v>
      </c>
      <c r="F395" s="61">
        <v>2.6</v>
      </c>
      <c r="G395" s="62"/>
    </row>
    <row r="396" spans="1:7" ht="12.75">
      <c r="A396" s="60">
        <v>68</v>
      </c>
      <c r="B396" s="51" t="s">
        <v>451</v>
      </c>
      <c r="C396" s="51" t="s">
        <v>452</v>
      </c>
      <c r="D396" s="51" t="s">
        <v>1368</v>
      </c>
      <c r="E396" s="40" t="s">
        <v>830</v>
      </c>
      <c r="F396" s="61">
        <v>1.35</v>
      </c>
      <c r="G396" s="62"/>
    </row>
    <row r="397" spans="1:7" s="39" customFormat="1" ht="19.5" customHeight="1">
      <c r="A397" s="43"/>
      <c r="B397" s="105" t="s">
        <v>1369</v>
      </c>
      <c r="C397" s="54"/>
      <c r="D397" s="54"/>
      <c r="E397" s="15"/>
      <c r="F397" s="106">
        <f>SUM(F398:F425)-F400-F404-F415-F418</f>
        <v>356.4400000000002</v>
      </c>
      <c r="G397" s="16"/>
    </row>
    <row r="398" spans="1:7" ht="12.75">
      <c r="A398" s="60">
        <v>69</v>
      </c>
      <c r="B398" s="51" t="s">
        <v>453</v>
      </c>
      <c r="C398" s="51" t="s">
        <v>454</v>
      </c>
      <c r="D398" s="51" t="s">
        <v>1370</v>
      </c>
      <c r="E398" s="40" t="s">
        <v>300</v>
      </c>
      <c r="F398" s="61">
        <v>37</v>
      </c>
      <c r="G398" s="62"/>
    </row>
    <row r="399" spans="1:7" ht="36">
      <c r="A399" s="60">
        <v>70</v>
      </c>
      <c r="B399" s="51" t="s">
        <v>455</v>
      </c>
      <c r="C399" s="51" t="s">
        <v>456</v>
      </c>
      <c r="D399" s="51" t="s">
        <v>301</v>
      </c>
      <c r="E399" s="40" t="s">
        <v>833</v>
      </c>
      <c r="F399" s="61">
        <v>22.1</v>
      </c>
      <c r="G399" s="62"/>
    </row>
    <row r="400" spans="1:7" ht="12.75">
      <c r="A400" s="60">
        <v>71</v>
      </c>
      <c r="B400" s="51" t="s">
        <v>302</v>
      </c>
      <c r="C400" s="9"/>
      <c r="D400" s="64"/>
      <c r="E400" s="40"/>
      <c r="F400" s="61">
        <v>110.5</v>
      </c>
      <c r="G400" s="62"/>
    </row>
    <row r="401" spans="1:7" ht="12.75">
      <c r="A401" s="153"/>
      <c r="B401" s="51" t="s">
        <v>457</v>
      </c>
      <c r="C401" s="51" t="s">
        <v>303</v>
      </c>
      <c r="D401" s="51" t="s">
        <v>304</v>
      </c>
      <c r="E401" s="40" t="s">
        <v>1557</v>
      </c>
      <c r="F401" s="61">
        <v>100</v>
      </c>
      <c r="G401" s="62"/>
    </row>
    <row r="402" spans="1:7" ht="12.75">
      <c r="A402" s="153"/>
      <c r="B402" s="51" t="s">
        <v>878</v>
      </c>
      <c r="C402" s="51" t="s">
        <v>305</v>
      </c>
      <c r="D402" s="51" t="s">
        <v>306</v>
      </c>
      <c r="E402" s="40" t="s">
        <v>1393</v>
      </c>
      <c r="F402" s="61">
        <v>7.5</v>
      </c>
      <c r="G402" s="62"/>
    </row>
    <row r="403" spans="1:7" ht="24">
      <c r="A403" s="153"/>
      <c r="B403" s="51" t="s">
        <v>307</v>
      </c>
      <c r="C403" s="51" t="s">
        <v>305</v>
      </c>
      <c r="D403" s="51" t="s">
        <v>308</v>
      </c>
      <c r="E403" s="40" t="s">
        <v>1362</v>
      </c>
      <c r="F403" s="61">
        <v>3</v>
      </c>
      <c r="G403" s="62"/>
    </row>
    <row r="404" spans="1:7" ht="12.75">
      <c r="A404" s="60">
        <v>72</v>
      </c>
      <c r="B404" s="51" t="s">
        <v>309</v>
      </c>
      <c r="C404" s="64"/>
      <c r="D404" s="64"/>
      <c r="E404" s="40"/>
      <c r="F404" s="61">
        <v>113.1</v>
      </c>
      <c r="G404" s="62"/>
    </row>
    <row r="405" spans="1:7" ht="12.75">
      <c r="A405" s="157"/>
      <c r="B405" s="51" t="s">
        <v>310</v>
      </c>
      <c r="C405" s="51" t="s">
        <v>879</v>
      </c>
      <c r="D405" s="51" t="s">
        <v>311</v>
      </c>
      <c r="E405" s="40" t="s">
        <v>1660</v>
      </c>
      <c r="F405" s="61">
        <v>18</v>
      </c>
      <c r="G405" s="62"/>
    </row>
    <row r="406" spans="1:7" ht="12.75">
      <c r="A406" s="157"/>
      <c r="B406" s="51" t="s">
        <v>880</v>
      </c>
      <c r="C406" s="51" t="s">
        <v>881</v>
      </c>
      <c r="D406" s="51" t="s">
        <v>312</v>
      </c>
      <c r="E406" s="40" t="s">
        <v>695</v>
      </c>
      <c r="F406" s="61">
        <v>70</v>
      </c>
      <c r="G406" s="62"/>
    </row>
    <row r="407" spans="1:7" ht="12.75">
      <c r="A407" s="157"/>
      <c r="B407" s="51" t="s">
        <v>882</v>
      </c>
      <c r="C407" s="51" t="s">
        <v>883</v>
      </c>
      <c r="D407" s="51" t="s">
        <v>313</v>
      </c>
      <c r="E407" s="40" t="s">
        <v>1557</v>
      </c>
      <c r="F407" s="61">
        <v>19.5</v>
      </c>
      <c r="G407" s="62"/>
    </row>
    <row r="408" spans="1:7" ht="12.75">
      <c r="A408" s="158"/>
      <c r="B408" s="51" t="s">
        <v>884</v>
      </c>
      <c r="C408" s="51" t="s">
        <v>885</v>
      </c>
      <c r="D408" s="51" t="s">
        <v>314</v>
      </c>
      <c r="E408" s="40" t="s">
        <v>1395</v>
      </c>
      <c r="F408" s="61">
        <v>5.6</v>
      </c>
      <c r="G408" s="62"/>
    </row>
    <row r="409" spans="1:7" ht="12.75">
      <c r="A409" s="60">
        <v>73</v>
      </c>
      <c r="B409" s="51" t="s">
        <v>315</v>
      </c>
      <c r="C409" s="51" t="s">
        <v>886</v>
      </c>
      <c r="D409" s="51" t="s">
        <v>316</v>
      </c>
      <c r="E409" s="40" t="s">
        <v>317</v>
      </c>
      <c r="F409" s="61">
        <v>15.2</v>
      </c>
      <c r="G409" s="62"/>
    </row>
    <row r="410" spans="1:7" ht="12.75">
      <c r="A410" s="60">
        <v>74</v>
      </c>
      <c r="B410" s="51" t="s">
        <v>887</v>
      </c>
      <c r="C410" s="51" t="s">
        <v>888</v>
      </c>
      <c r="D410" s="51" t="s">
        <v>889</v>
      </c>
      <c r="E410" s="40" t="s">
        <v>1661</v>
      </c>
      <c r="F410" s="61">
        <v>8.5</v>
      </c>
      <c r="G410" s="62"/>
    </row>
    <row r="411" spans="1:7" ht="12.75">
      <c r="A411" s="60">
        <v>75</v>
      </c>
      <c r="B411" s="51" t="s">
        <v>318</v>
      </c>
      <c r="C411" s="51" t="s">
        <v>890</v>
      </c>
      <c r="D411" s="51" t="s">
        <v>319</v>
      </c>
      <c r="E411" s="40" t="s">
        <v>1394</v>
      </c>
      <c r="F411" s="61">
        <v>6.34</v>
      </c>
      <c r="G411" s="62"/>
    </row>
    <row r="412" spans="1:7" ht="12.75">
      <c r="A412" s="60">
        <v>76</v>
      </c>
      <c r="B412" s="51" t="s">
        <v>320</v>
      </c>
      <c r="C412" s="51" t="s">
        <v>891</v>
      </c>
      <c r="D412" s="51" t="s">
        <v>892</v>
      </c>
      <c r="E412" s="40" t="s">
        <v>1557</v>
      </c>
      <c r="F412" s="61">
        <v>5.9</v>
      </c>
      <c r="G412" s="62"/>
    </row>
    <row r="413" spans="1:7" ht="24">
      <c r="A413" s="60">
        <v>77</v>
      </c>
      <c r="B413" s="51" t="s">
        <v>321</v>
      </c>
      <c r="C413" s="51" t="s">
        <v>322</v>
      </c>
      <c r="D413" s="51" t="s">
        <v>893</v>
      </c>
      <c r="E413" s="40" t="s">
        <v>1655</v>
      </c>
      <c r="F413" s="61">
        <v>4.5</v>
      </c>
      <c r="G413" s="62"/>
    </row>
    <row r="414" spans="1:7" ht="24.75">
      <c r="A414" s="60">
        <v>78</v>
      </c>
      <c r="B414" s="51" t="s">
        <v>894</v>
      </c>
      <c r="C414" s="51" t="s">
        <v>895</v>
      </c>
      <c r="D414" s="51" t="s">
        <v>896</v>
      </c>
      <c r="E414" s="40" t="s">
        <v>1393</v>
      </c>
      <c r="F414" s="61">
        <v>10</v>
      </c>
      <c r="G414" s="62"/>
    </row>
    <row r="415" spans="1:6" ht="12.75">
      <c r="A415" s="60">
        <v>79</v>
      </c>
      <c r="B415" s="51" t="s">
        <v>323</v>
      </c>
      <c r="C415" s="64"/>
      <c r="D415" s="64"/>
      <c r="E415" s="14"/>
      <c r="F415" s="61">
        <v>5.9</v>
      </c>
    </row>
    <row r="416" spans="1:7" ht="12.75">
      <c r="A416" s="153"/>
      <c r="B416" s="51" t="s">
        <v>324</v>
      </c>
      <c r="C416" s="51" t="s">
        <v>897</v>
      </c>
      <c r="D416" s="51" t="s">
        <v>325</v>
      </c>
      <c r="E416" s="40" t="s">
        <v>1395</v>
      </c>
      <c r="F416" s="61">
        <v>4.4</v>
      </c>
      <c r="G416" s="62"/>
    </row>
    <row r="417" spans="1:7" ht="12.75">
      <c r="A417" s="153"/>
      <c r="B417" s="51" t="s">
        <v>898</v>
      </c>
      <c r="C417" s="51" t="s">
        <v>899</v>
      </c>
      <c r="D417" s="51" t="s">
        <v>326</v>
      </c>
      <c r="E417" s="40" t="s">
        <v>1394</v>
      </c>
      <c r="F417" s="61">
        <v>1.5</v>
      </c>
      <c r="G417" s="62"/>
    </row>
    <row r="418" spans="1:6" ht="12.75">
      <c r="A418" s="60">
        <v>80</v>
      </c>
      <c r="B418" s="51" t="s">
        <v>327</v>
      </c>
      <c r="C418" s="64"/>
      <c r="D418" s="64"/>
      <c r="E418" s="14"/>
      <c r="F418" s="42">
        <v>9.95</v>
      </c>
    </row>
    <row r="419" spans="1:7" ht="12.75">
      <c r="A419" s="153"/>
      <c r="B419" s="51" t="s">
        <v>328</v>
      </c>
      <c r="C419" s="51" t="s">
        <v>900</v>
      </c>
      <c r="D419" s="51" t="s">
        <v>329</v>
      </c>
      <c r="E419" s="40" t="s">
        <v>1663</v>
      </c>
      <c r="F419" s="42">
        <v>6.85</v>
      </c>
      <c r="G419" s="62"/>
    </row>
    <row r="420" spans="1:7" ht="12.75">
      <c r="A420" s="153"/>
      <c r="B420" s="51" t="s">
        <v>901</v>
      </c>
      <c r="C420" s="51" t="s">
        <v>330</v>
      </c>
      <c r="D420" s="51" t="s">
        <v>140</v>
      </c>
      <c r="E420" s="40" t="s">
        <v>1661</v>
      </c>
      <c r="F420" s="42">
        <v>3.1</v>
      </c>
      <c r="G420" s="62"/>
    </row>
    <row r="421" spans="1:7" ht="12.75">
      <c r="A421" s="26">
        <v>81</v>
      </c>
      <c r="B421" s="51" t="s">
        <v>902</v>
      </c>
      <c r="C421" s="51" t="s">
        <v>903</v>
      </c>
      <c r="D421" s="51" t="s">
        <v>139</v>
      </c>
      <c r="E421" s="40" t="s">
        <v>695</v>
      </c>
      <c r="F421" s="61">
        <v>4.1</v>
      </c>
      <c r="G421" s="62"/>
    </row>
    <row r="422" spans="1:7" ht="24.75">
      <c r="A422" s="26">
        <v>82</v>
      </c>
      <c r="B422" s="51" t="s">
        <v>331</v>
      </c>
      <c r="C422" s="51" t="s">
        <v>904</v>
      </c>
      <c r="D422" s="51" t="s">
        <v>905</v>
      </c>
      <c r="E422" s="40" t="s">
        <v>828</v>
      </c>
      <c r="F422" s="61">
        <v>1.6</v>
      </c>
      <c r="G422" s="62"/>
    </row>
    <row r="423" spans="1:7" ht="12.75">
      <c r="A423" s="26">
        <v>83</v>
      </c>
      <c r="B423" s="51" t="s">
        <v>906</v>
      </c>
      <c r="C423" s="51" t="s">
        <v>907</v>
      </c>
      <c r="D423" s="51" t="s">
        <v>908</v>
      </c>
      <c r="E423" s="40" t="s">
        <v>1395</v>
      </c>
      <c r="F423" s="61">
        <v>0.85</v>
      </c>
      <c r="G423" s="62"/>
    </row>
    <row r="424" spans="1:7" ht="12.75">
      <c r="A424" s="26">
        <v>84</v>
      </c>
      <c r="B424" s="51" t="s">
        <v>909</v>
      </c>
      <c r="C424" s="51" t="s">
        <v>910</v>
      </c>
      <c r="D424" s="51" t="s">
        <v>141</v>
      </c>
      <c r="E424" s="40" t="s">
        <v>1655</v>
      </c>
      <c r="F424" s="61">
        <v>0.5</v>
      </c>
      <c r="G424" s="62"/>
    </row>
    <row r="425" spans="1:7" ht="12.75">
      <c r="A425" s="26">
        <v>85</v>
      </c>
      <c r="B425" s="51" t="s">
        <v>911</v>
      </c>
      <c r="C425" s="51" t="s">
        <v>912</v>
      </c>
      <c r="D425" s="51" t="s">
        <v>913</v>
      </c>
      <c r="E425" s="40" t="s">
        <v>1680</v>
      </c>
      <c r="F425" s="61">
        <v>0.4</v>
      </c>
      <c r="G425" s="62"/>
    </row>
    <row r="426" spans="1:7" s="39" customFormat="1" ht="19.5" customHeight="1">
      <c r="A426" s="43"/>
      <c r="B426" s="105" t="s">
        <v>332</v>
      </c>
      <c r="C426" s="54"/>
      <c r="D426" s="54"/>
      <c r="E426" s="15"/>
      <c r="F426" s="106">
        <f>SUM(F427:F446)-F427-F432-F438</f>
        <v>550.0282</v>
      </c>
      <c r="G426" s="16"/>
    </row>
    <row r="427" spans="1:7" ht="12.75">
      <c r="A427" s="60">
        <v>86</v>
      </c>
      <c r="B427" s="51" t="s">
        <v>333</v>
      </c>
      <c r="C427" s="64"/>
      <c r="D427" s="64"/>
      <c r="E427" s="40" t="s">
        <v>1655</v>
      </c>
      <c r="F427" s="61">
        <v>113</v>
      </c>
      <c r="G427" s="62"/>
    </row>
    <row r="428" spans="1:7" ht="14.25" customHeight="1">
      <c r="A428" s="153"/>
      <c r="B428" s="51" t="s">
        <v>914</v>
      </c>
      <c r="C428" s="51" t="s">
        <v>915</v>
      </c>
      <c r="D428" s="51" t="s">
        <v>334</v>
      </c>
      <c r="E428" s="127"/>
      <c r="F428" s="61">
        <v>100</v>
      </c>
      <c r="G428" s="62"/>
    </row>
    <row r="429" spans="1:7" ht="12.75">
      <c r="A429" s="153"/>
      <c r="B429" s="51" t="s">
        <v>916</v>
      </c>
      <c r="C429" s="51" t="s">
        <v>917</v>
      </c>
      <c r="D429" s="51" t="s">
        <v>335</v>
      </c>
      <c r="E429" s="128"/>
      <c r="F429" s="61">
        <v>13</v>
      </c>
      <c r="G429" s="62"/>
    </row>
    <row r="430" spans="1:7" ht="24">
      <c r="A430" s="60">
        <v>87</v>
      </c>
      <c r="B430" s="51" t="s">
        <v>336</v>
      </c>
      <c r="C430" s="51" t="s">
        <v>918</v>
      </c>
      <c r="D430" s="51" t="s">
        <v>337</v>
      </c>
      <c r="E430" s="40" t="s">
        <v>317</v>
      </c>
      <c r="F430" s="61">
        <v>100</v>
      </c>
      <c r="G430" s="62"/>
    </row>
    <row r="431" spans="1:7" ht="12.75">
      <c r="A431" s="60">
        <v>88</v>
      </c>
      <c r="B431" s="51" t="s">
        <v>338</v>
      </c>
      <c r="C431" s="51" t="s">
        <v>339</v>
      </c>
      <c r="D431" s="51" t="s">
        <v>142</v>
      </c>
      <c r="E431" s="40" t="s">
        <v>1664</v>
      </c>
      <c r="F431" s="61">
        <v>50</v>
      </c>
      <c r="G431" s="62"/>
    </row>
    <row r="432" spans="1:7" ht="12.75">
      <c r="A432" s="60">
        <v>89</v>
      </c>
      <c r="B432" s="51" t="s">
        <v>340</v>
      </c>
      <c r="C432" s="64"/>
      <c r="D432" s="64"/>
      <c r="F432" s="61">
        <v>80</v>
      </c>
      <c r="G432" s="62"/>
    </row>
    <row r="433" spans="1:7" ht="12.75">
      <c r="A433" s="153"/>
      <c r="B433" s="51" t="s">
        <v>341</v>
      </c>
      <c r="C433" s="51" t="s">
        <v>919</v>
      </c>
      <c r="D433" s="51" t="s">
        <v>342</v>
      </c>
      <c r="E433" s="40">
        <v>2015</v>
      </c>
      <c r="F433" s="61">
        <v>60</v>
      </c>
      <c r="G433" s="62"/>
    </row>
    <row r="434" spans="1:7" ht="24">
      <c r="A434" s="153"/>
      <c r="B434" s="51" t="s">
        <v>343</v>
      </c>
      <c r="C434" s="51" t="s">
        <v>144</v>
      </c>
      <c r="D434" s="51" t="s">
        <v>143</v>
      </c>
      <c r="E434" s="40" t="s">
        <v>344</v>
      </c>
      <c r="F434" s="61">
        <v>20</v>
      </c>
      <c r="G434" s="62"/>
    </row>
    <row r="435" spans="1:7" ht="24">
      <c r="A435" s="26">
        <v>90</v>
      </c>
      <c r="B435" s="51" t="s">
        <v>345</v>
      </c>
      <c r="C435" s="51" t="s">
        <v>920</v>
      </c>
      <c r="D435" s="51" t="s">
        <v>346</v>
      </c>
      <c r="E435" s="40" t="s">
        <v>1657</v>
      </c>
      <c r="F435" s="61">
        <v>38</v>
      </c>
      <c r="G435" s="62"/>
    </row>
    <row r="436" spans="1:7" ht="12.75">
      <c r="A436" s="26">
        <v>91</v>
      </c>
      <c r="B436" s="51" t="s">
        <v>921</v>
      </c>
      <c r="C436" s="51" t="s">
        <v>922</v>
      </c>
      <c r="D436" s="51" t="s">
        <v>347</v>
      </c>
      <c r="E436" s="40" t="s">
        <v>705</v>
      </c>
      <c r="F436" s="61">
        <v>30</v>
      </c>
      <c r="G436" s="62"/>
    </row>
    <row r="437" spans="1:7" ht="12.75">
      <c r="A437" s="26">
        <v>92</v>
      </c>
      <c r="B437" s="51" t="s">
        <v>348</v>
      </c>
      <c r="C437" s="51" t="s">
        <v>349</v>
      </c>
      <c r="D437" s="51" t="s">
        <v>350</v>
      </c>
      <c r="E437" s="40" t="s">
        <v>1393</v>
      </c>
      <c r="F437" s="61">
        <v>27</v>
      </c>
      <c r="G437" s="62"/>
    </row>
    <row r="438" spans="1:7" ht="12.75">
      <c r="A438" s="26">
        <v>93</v>
      </c>
      <c r="B438" s="51" t="s">
        <v>351</v>
      </c>
      <c r="C438" s="64"/>
      <c r="D438" s="64"/>
      <c r="E438" s="40" t="s">
        <v>1557</v>
      </c>
      <c r="F438" s="61">
        <v>23.5</v>
      </c>
      <c r="G438" s="62"/>
    </row>
    <row r="439" spans="1:7" ht="12.75">
      <c r="A439" s="153"/>
      <c r="B439" s="51" t="s">
        <v>352</v>
      </c>
      <c r="C439" s="51" t="s">
        <v>923</v>
      </c>
      <c r="D439" s="51" t="s">
        <v>924</v>
      </c>
      <c r="E439" s="127"/>
      <c r="F439" s="61">
        <v>8.5</v>
      </c>
      <c r="G439" s="62"/>
    </row>
    <row r="440" spans="1:7" ht="12.75">
      <c r="A440" s="153"/>
      <c r="B440" s="51" t="s">
        <v>925</v>
      </c>
      <c r="C440" s="51" t="s">
        <v>926</v>
      </c>
      <c r="D440" s="51" t="s">
        <v>353</v>
      </c>
      <c r="E440" s="128"/>
      <c r="F440" s="61">
        <v>15</v>
      </c>
      <c r="G440" s="62"/>
    </row>
    <row r="441" spans="1:7" ht="12.75">
      <c r="A441" s="26">
        <v>94</v>
      </c>
      <c r="B441" s="51" t="s">
        <v>927</v>
      </c>
      <c r="C441" s="51" t="s">
        <v>928</v>
      </c>
      <c r="D441" s="51" t="s">
        <v>1653</v>
      </c>
      <c r="E441" s="40" t="s">
        <v>1393</v>
      </c>
      <c r="F441" s="61">
        <v>21</v>
      </c>
      <c r="G441" s="62"/>
    </row>
    <row r="442" spans="1:7" ht="12.75">
      <c r="A442" s="26">
        <v>95</v>
      </c>
      <c r="B442" s="51" t="s">
        <v>1654</v>
      </c>
      <c r="C442" s="51" t="s">
        <v>1683</v>
      </c>
      <c r="D442" s="51" t="s">
        <v>145</v>
      </c>
      <c r="E442" s="40" t="s">
        <v>344</v>
      </c>
      <c r="F442" s="61">
        <v>10</v>
      </c>
      <c r="G442" s="62"/>
    </row>
    <row r="443" spans="1:7" ht="24.75">
      <c r="A443" s="26">
        <v>96</v>
      </c>
      <c r="B443" s="51" t="s">
        <v>1684</v>
      </c>
      <c r="C443" s="51" t="s">
        <v>1685</v>
      </c>
      <c r="D443" s="51" t="s">
        <v>354</v>
      </c>
      <c r="E443" s="40" t="s">
        <v>1660</v>
      </c>
      <c r="F443" s="61">
        <v>6.01</v>
      </c>
      <c r="G443" s="62"/>
    </row>
    <row r="444" spans="1:7" ht="12.75">
      <c r="A444" s="26">
        <v>97</v>
      </c>
      <c r="B444" s="51" t="s">
        <v>1686</v>
      </c>
      <c r="C444" s="51" t="s">
        <v>1687</v>
      </c>
      <c r="D444" s="51" t="s">
        <v>1688</v>
      </c>
      <c r="E444" s="40" t="s">
        <v>1655</v>
      </c>
      <c r="F444" s="61">
        <v>5</v>
      </c>
      <c r="G444" s="62"/>
    </row>
    <row r="445" spans="1:7" ht="12.75">
      <c r="A445" s="26">
        <v>98</v>
      </c>
      <c r="B445" s="51" t="s">
        <v>355</v>
      </c>
      <c r="C445" s="51" t="s">
        <v>356</v>
      </c>
      <c r="D445" s="51" t="s">
        <v>357</v>
      </c>
      <c r="E445" s="40" t="s">
        <v>1395</v>
      </c>
      <c r="F445" s="61">
        <v>6.5182</v>
      </c>
      <c r="G445" s="62"/>
    </row>
    <row r="446" spans="1:7" ht="12.75">
      <c r="A446" s="26">
        <v>99</v>
      </c>
      <c r="B446" s="51" t="s">
        <v>358</v>
      </c>
      <c r="C446" s="75"/>
      <c r="D446" s="75"/>
      <c r="E446" s="40" t="s">
        <v>1557</v>
      </c>
      <c r="F446" s="79">
        <v>40</v>
      </c>
      <c r="G446" s="62"/>
    </row>
    <row r="447" spans="1:7" ht="12.75">
      <c r="A447" s="149"/>
      <c r="B447" s="51" t="s">
        <v>1689</v>
      </c>
      <c r="C447" s="51" t="s">
        <v>359</v>
      </c>
      <c r="D447" s="51" t="s">
        <v>1816</v>
      </c>
      <c r="E447" s="127"/>
      <c r="F447" s="61">
        <v>30</v>
      </c>
      <c r="G447" s="62"/>
    </row>
    <row r="448" spans="1:7" ht="12.75">
      <c r="A448" s="150"/>
      <c r="B448" s="51" t="s">
        <v>1817</v>
      </c>
      <c r="C448" s="51" t="s">
        <v>1818</v>
      </c>
      <c r="D448" s="51" t="s">
        <v>1819</v>
      </c>
      <c r="E448" s="128"/>
      <c r="F448" s="61">
        <v>10</v>
      </c>
      <c r="G448" s="62"/>
    </row>
    <row r="449" spans="1:7" s="39" customFormat="1" ht="19.5" customHeight="1">
      <c r="A449" s="43"/>
      <c r="B449" s="105" t="s">
        <v>1820</v>
      </c>
      <c r="C449" s="54"/>
      <c r="D449" s="54"/>
      <c r="E449" s="15"/>
      <c r="F449" s="106">
        <f>F450+F456</f>
        <v>51.5</v>
      </c>
      <c r="G449" s="16"/>
    </row>
    <row r="450" spans="1:7" ht="12.75">
      <c r="A450" s="60">
        <v>100</v>
      </c>
      <c r="B450" s="51" t="s">
        <v>1821</v>
      </c>
      <c r="C450" s="51"/>
      <c r="D450" s="51"/>
      <c r="E450" s="40" t="s">
        <v>1655</v>
      </c>
      <c r="F450" s="61">
        <v>36.5</v>
      </c>
      <c r="G450" s="62"/>
    </row>
    <row r="451" spans="1:7" s="6" customFormat="1" ht="15.75">
      <c r="A451" s="149"/>
      <c r="B451" s="63" t="s">
        <v>484</v>
      </c>
      <c r="C451" s="51" t="s">
        <v>485</v>
      </c>
      <c r="D451" s="51" t="s">
        <v>146</v>
      </c>
      <c r="E451" s="127"/>
      <c r="F451" s="61">
        <v>20</v>
      </c>
      <c r="G451" s="102"/>
    </row>
    <row r="452" spans="1:8" s="6" customFormat="1" ht="15.75">
      <c r="A452" s="154"/>
      <c r="B452" s="63" t="s">
        <v>1822</v>
      </c>
      <c r="C452" s="63" t="s">
        <v>486</v>
      </c>
      <c r="D452" s="51" t="s">
        <v>1823</v>
      </c>
      <c r="E452" s="129"/>
      <c r="F452" s="61">
        <v>6</v>
      </c>
      <c r="G452" s="62"/>
      <c r="H452" s="14"/>
    </row>
    <row r="453" spans="1:7" s="6" customFormat="1" ht="15.75">
      <c r="A453" s="154"/>
      <c r="B453" s="63" t="s">
        <v>487</v>
      </c>
      <c r="C453" s="51" t="s">
        <v>488</v>
      </c>
      <c r="D453" s="51" t="s">
        <v>1824</v>
      </c>
      <c r="E453" s="129"/>
      <c r="F453" s="61">
        <v>5</v>
      </c>
      <c r="G453" s="102"/>
    </row>
    <row r="454" spans="1:7" s="6" customFormat="1" ht="15.75">
      <c r="A454" s="154"/>
      <c r="B454" s="63" t="s">
        <v>489</v>
      </c>
      <c r="C454" s="51" t="s">
        <v>490</v>
      </c>
      <c r="D454" s="51" t="s">
        <v>1825</v>
      </c>
      <c r="E454" s="129"/>
      <c r="F454" s="61">
        <v>5</v>
      </c>
      <c r="G454" s="102"/>
    </row>
    <row r="455" spans="1:7" s="6" customFormat="1" ht="15.75">
      <c r="A455" s="150"/>
      <c r="B455" s="63" t="s">
        <v>491</v>
      </c>
      <c r="C455" s="51" t="s">
        <v>492</v>
      </c>
      <c r="D455" s="51" t="s">
        <v>1826</v>
      </c>
      <c r="E455" s="128"/>
      <c r="F455" s="61">
        <v>0.5</v>
      </c>
      <c r="G455" s="102"/>
    </row>
    <row r="456" spans="1:7" s="6" customFormat="1" ht="24.75">
      <c r="A456" s="60">
        <v>101</v>
      </c>
      <c r="B456" s="51" t="s">
        <v>1827</v>
      </c>
      <c r="C456" s="51" t="s">
        <v>1828</v>
      </c>
      <c r="D456" s="51" t="s">
        <v>1829</v>
      </c>
      <c r="E456" s="40" t="s">
        <v>1655</v>
      </c>
      <c r="F456" s="61">
        <v>15</v>
      </c>
      <c r="G456" s="62"/>
    </row>
    <row r="457" spans="1:7" ht="12.75">
      <c r="A457" s="60"/>
      <c r="B457" s="64"/>
      <c r="C457" s="64"/>
      <c r="D457" s="64"/>
      <c r="E457" s="40"/>
      <c r="F457" s="61"/>
      <c r="G457" s="62"/>
    </row>
    <row r="458" spans="1:7" s="39" customFormat="1" ht="19.5" customHeight="1">
      <c r="A458" s="43"/>
      <c r="B458" s="46" t="s">
        <v>613</v>
      </c>
      <c r="C458" s="54"/>
      <c r="D458" s="54"/>
      <c r="E458" s="15"/>
      <c r="F458" s="81">
        <f>F459+F480+F488+F509+F513+F517+F522+F530+F547+F571</f>
        <v>1392.415052</v>
      </c>
      <c r="G458" s="16"/>
    </row>
    <row r="459" spans="1:7" s="39" customFormat="1" ht="19.5" customHeight="1">
      <c r="A459" s="43"/>
      <c r="B459" s="105" t="s">
        <v>1830</v>
      </c>
      <c r="C459" s="54"/>
      <c r="D459" s="54"/>
      <c r="E459" s="15"/>
      <c r="F459" s="106">
        <f>SUM(F460:F479)-F460-F464-F471-F474</f>
        <v>319.84540000000015</v>
      </c>
      <c r="G459" s="16"/>
    </row>
    <row r="460" spans="1:7" s="13" customFormat="1" ht="12.75">
      <c r="A460" s="41" t="s">
        <v>1831</v>
      </c>
      <c r="B460" s="51" t="s">
        <v>1832</v>
      </c>
      <c r="C460" s="37" t="s">
        <v>706</v>
      </c>
      <c r="D460" s="64"/>
      <c r="E460" s="40"/>
      <c r="F460" s="42">
        <f>F461+F462+F463</f>
        <v>177.2646</v>
      </c>
      <c r="G460" s="62"/>
    </row>
    <row r="461" spans="1:7" s="13" customFormat="1" ht="24">
      <c r="A461" s="153"/>
      <c r="B461" s="37" t="s">
        <v>1833</v>
      </c>
      <c r="C461" s="163"/>
      <c r="D461" s="37" t="s">
        <v>147</v>
      </c>
      <c r="E461" s="40" t="s">
        <v>1657</v>
      </c>
      <c r="F461" s="42">
        <v>105.1323</v>
      </c>
      <c r="G461" s="62"/>
    </row>
    <row r="462" spans="1:7" s="13" customFormat="1" ht="12.75">
      <c r="A462" s="153"/>
      <c r="B462" s="51" t="s">
        <v>1834</v>
      </c>
      <c r="C462" s="164"/>
      <c r="D462" s="51" t="s">
        <v>148</v>
      </c>
      <c r="E462" s="40" t="s">
        <v>826</v>
      </c>
      <c r="F462" s="42">
        <v>15.54</v>
      </c>
      <c r="G462" s="62"/>
    </row>
    <row r="463" spans="1:7" s="13" customFormat="1" ht="25.5">
      <c r="A463" s="153"/>
      <c r="B463" s="51" t="s">
        <v>1835</v>
      </c>
      <c r="C463" s="165"/>
      <c r="D463" s="51" t="s">
        <v>149</v>
      </c>
      <c r="E463" s="40" t="s">
        <v>832</v>
      </c>
      <c r="F463" s="42">
        <v>56.5923</v>
      </c>
      <c r="G463" s="62"/>
    </row>
    <row r="464" spans="1:7" s="13" customFormat="1" ht="12.75">
      <c r="A464" s="41" t="s">
        <v>707</v>
      </c>
      <c r="B464" s="51" t="s">
        <v>1836</v>
      </c>
      <c r="C464" s="51" t="s">
        <v>1837</v>
      </c>
      <c r="D464" s="64"/>
      <c r="E464" s="40" t="s">
        <v>1557</v>
      </c>
      <c r="F464" s="42">
        <v>50</v>
      </c>
      <c r="G464" s="62"/>
    </row>
    <row r="465" spans="1:7" s="13" customFormat="1" ht="14.25" customHeight="1">
      <c r="A465" s="153"/>
      <c r="B465" s="37" t="s">
        <v>1833</v>
      </c>
      <c r="C465" s="163"/>
      <c r="D465" s="37" t="s">
        <v>1838</v>
      </c>
      <c r="E465" s="127"/>
      <c r="F465" s="42">
        <v>30</v>
      </c>
      <c r="G465" s="62"/>
    </row>
    <row r="466" spans="1:7" s="13" customFormat="1" ht="38.25">
      <c r="A466" s="153"/>
      <c r="B466" s="51" t="s">
        <v>1839</v>
      </c>
      <c r="C466" s="165"/>
      <c r="D466" s="51" t="s">
        <v>1840</v>
      </c>
      <c r="E466" s="128"/>
      <c r="F466" s="42">
        <v>20</v>
      </c>
      <c r="G466" s="62"/>
    </row>
    <row r="467" spans="1:7" s="13" customFormat="1" ht="24">
      <c r="A467" s="41" t="s">
        <v>708</v>
      </c>
      <c r="B467" s="2" t="s">
        <v>1841</v>
      </c>
      <c r="C467" s="2" t="s">
        <v>1842</v>
      </c>
      <c r="D467" s="2" t="s">
        <v>1843</v>
      </c>
      <c r="E467" s="1" t="s">
        <v>835</v>
      </c>
      <c r="F467" s="3">
        <v>20</v>
      </c>
      <c r="G467" s="36"/>
    </row>
    <row r="468" spans="1:7" s="13" customFormat="1" ht="25.5">
      <c r="A468" s="41" t="s">
        <v>711</v>
      </c>
      <c r="B468" s="51" t="s">
        <v>709</v>
      </c>
      <c r="C468" s="51" t="s">
        <v>710</v>
      </c>
      <c r="D468" s="51" t="s">
        <v>1844</v>
      </c>
      <c r="E468" s="40" t="s">
        <v>1662</v>
      </c>
      <c r="F468" s="42">
        <v>15</v>
      </c>
      <c r="G468" s="62"/>
    </row>
    <row r="469" spans="1:7" s="13" customFormat="1" ht="24.75">
      <c r="A469" s="41" t="s">
        <v>810</v>
      </c>
      <c r="B469" s="51" t="s">
        <v>1845</v>
      </c>
      <c r="C469" s="51" t="s">
        <v>712</v>
      </c>
      <c r="D469" s="51" t="s">
        <v>150</v>
      </c>
      <c r="E469" s="40" t="s">
        <v>832</v>
      </c>
      <c r="F469" s="42">
        <v>6.5</v>
      </c>
      <c r="G469" s="62"/>
    </row>
    <row r="470" spans="1:7" s="13" customFormat="1" ht="25.5">
      <c r="A470" s="41" t="s">
        <v>713</v>
      </c>
      <c r="B470" s="64" t="s">
        <v>1846</v>
      </c>
      <c r="C470" s="51" t="s">
        <v>1847</v>
      </c>
      <c r="D470" s="51" t="s">
        <v>1848</v>
      </c>
      <c r="E470" s="40" t="s">
        <v>1680</v>
      </c>
      <c r="F470" s="42">
        <v>15.6948</v>
      </c>
      <c r="G470" s="62"/>
    </row>
    <row r="471" spans="1:7" s="13" customFormat="1" ht="12.75">
      <c r="A471" s="41" t="s">
        <v>715</v>
      </c>
      <c r="B471" s="51" t="s">
        <v>1849</v>
      </c>
      <c r="C471" s="51" t="s">
        <v>714</v>
      </c>
      <c r="D471" s="64"/>
      <c r="E471" s="40"/>
      <c r="F471" s="42">
        <v>24.616</v>
      </c>
      <c r="G471" s="62"/>
    </row>
    <row r="472" spans="1:7" s="13" customFormat="1" ht="24.75">
      <c r="A472" s="116"/>
      <c r="B472" s="51" t="s">
        <v>1850</v>
      </c>
      <c r="C472" s="111"/>
      <c r="D472" s="51" t="s">
        <v>1851</v>
      </c>
      <c r="E472" s="40" t="s">
        <v>813</v>
      </c>
      <c r="F472" s="42">
        <v>12.056</v>
      </c>
      <c r="G472" s="62"/>
    </row>
    <row r="473" spans="1:7" s="13" customFormat="1" ht="24">
      <c r="A473" s="114"/>
      <c r="B473" s="51" t="s">
        <v>1852</v>
      </c>
      <c r="C473" s="115"/>
      <c r="D473" s="51" t="s">
        <v>1853</v>
      </c>
      <c r="E473" s="40" t="s">
        <v>1854</v>
      </c>
      <c r="F473" s="42">
        <v>12.56</v>
      </c>
      <c r="G473" s="62"/>
    </row>
    <row r="474" spans="1:7" s="13" customFormat="1" ht="12.75">
      <c r="A474" s="41" t="s">
        <v>717</v>
      </c>
      <c r="B474" s="51" t="s">
        <v>1855</v>
      </c>
      <c r="C474" s="51" t="s">
        <v>716</v>
      </c>
      <c r="D474" s="64"/>
      <c r="E474" s="40" t="s">
        <v>830</v>
      </c>
      <c r="F474" s="42">
        <v>5.37</v>
      </c>
      <c r="G474" s="62"/>
    </row>
    <row r="475" spans="1:7" s="13" customFormat="1" ht="12.75">
      <c r="A475" s="116"/>
      <c r="B475" s="51" t="s">
        <v>1856</v>
      </c>
      <c r="C475" s="130"/>
      <c r="D475" s="51" t="s">
        <v>151</v>
      </c>
      <c r="E475" s="127"/>
      <c r="F475" s="42">
        <v>2.52</v>
      </c>
      <c r="G475" s="62"/>
    </row>
    <row r="476" spans="1:7" s="13" customFormat="1" ht="24.75">
      <c r="A476" s="114"/>
      <c r="B476" s="51" t="s">
        <v>1857</v>
      </c>
      <c r="C476" s="131"/>
      <c r="D476" s="51" t="s">
        <v>1858</v>
      </c>
      <c r="E476" s="128"/>
      <c r="F476" s="42">
        <v>2.85</v>
      </c>
      <c r="G476" s="62"/>
    </row>
    <row r="477" spans="1:7" s="13" customFormat="1" ht="25.5">
      <c r="A477" s="41" t="s">
        <v>719</v>
      </c>
      <c r="B477" s="51" t="s">
        <v>1859</v>
      </c>
      <c r="C477" s="51" t="s">
        <v>718</v>
      </c>
      <c r="D477" s="51" t="s">
        <v>1860</v>
      </c>
      <c r="E477" s="40" t="s">
        <v>820</v>
      </c>
      <c r="F477" s="42">
        <v>3</v>
      </c>
      <c r="G477" s="62"/>
    </row>
    <row r="478" spans="1:7" s="13" customFormat="1" ht="24">
      <c r="A478" s="41" t="s">
        <v>722</v>
      </c>
      <c r="B478" s="51" t="s">
        <v>1861</v>
      </c>
      <c r="C478" s="51" t="s">
        <v>720</v>
      </c>
      <c r="D478" s="51" t="s">
        <v>721</v>
      </c>
      <c r="E478" s="40" t="s">
        <v>822</v>
      </c>
      <c r="F478" s="42">
        <v>1.2</v>
      </c>
      <c r="G478" s="62"/>
    </row>
    <row r="479" spans="1:7" s="13" customFormat="1" ht="12.75">
      <c r="A479" s="41" t="s">
        <v>724</v>
      </c>
      <c r="B479" s="51" t="s">
        <v>1862</v>
      </c>
      <c r="C479" s="51" t="s">
        <v>723</v>
      </c>
      <c r="D479" s="51" t="s">
        <v>1863</v>
      </c>
      <c r="E479" s="40" t="s">
        <v>834</v>
      </c>
      <c r="F479" s="42">
        <v>1.2</v>
      </c>
      <c r="G479" s="62"/>
    </row>
    <row r="480" spans="1:7" s="39" customFormat="1" ht="19.5" customHeight="1">
      <c r="A480" s="43"/>
      <c r="B480" s="105" t="s">
        <v>1864</v>
      </c>
      <c r="C480" s="54"/>
      <c r="D480" s="54"/>
      <c r="E480" s="15"/>
      <c r="F480" s="106">
        <f>SUM(F481:F487)</f>
        <v>268.345</v>
      </c>
      <c r="G480" s="16"/>
    </row>
    <row r="481" spans="1:7" s="13" customFormat="1" ht="24.75">
      <c r="A481" s="41" t="s">
        <v>726</v>
      </c>
      <c r="B481" s="51" t="s">
        <v>1865</v>
      </c>
      <c r="C481" s="51" t="s">
        <v>725</v>
      </c>
      <c r="D481" s="51" t="s">
        <v>1866</v>
      </c>
      <c r="E481" s="40" t="s">
        <v>1661</v>
      </c>
      <c r="F481" s="42">
        <v>150</v>
      </c>
      <c r="G481" s="62"/>
    </row>
    <row r="482" spans="1:7" s="13" customFormat="1" ht="25.5">
      <c r="A482" s="41" t="s">
        <v>728</v>
      </c>
      <c r="B482" s="51" t="s">
        <v>1867</v>
      </c>
      <c r="C482" s="51" t="s">
        <v>727</v>
      </c>
      <c r="D482" s="51" t="s">
        <v>1868</v>
      </c>
      <c r="E482" s="40" t="s">
        <v>826</v>
      </c>
      <c r="F482" s="42">
        <v>50</v>
      </c>
      <c r="G482" s="62"/>
    </row>
    <row r="483" spans="1:7" s="13" customFormat="1" ht="12.75">
      <c r="A483" s="41" t="s">
        <v>729</v>
      </c>
      <c r="B483" s="51" t="s">
        <v>1869</v>
      </c>
      <c r="C483" s="51" t="s">
        <v>1870</v>
      </c>
      <c r="D483" s="51" t="s">
        <v>1871</v>
      </c>
      <c r="E483" s="40" t="s">
        <v>1678</v>
      </c>
      <c r="F483" s="42">
        <v>46</v>
      </c>
      <c r="G483" s="62"/>
    </row>
    <row r="484" spans="1:7" s="13" customFormat="1" ht="25.5">
      <c r="A484" s="41" t="s">
        <v>731</v>
      </c>
      <c r="B484" s="51" t="s">
        <v>1872</v>
      </c>
      <c r="C484" s="51" t="s">
        <v>730</v>
      </c>
      <c r="D484" s="51" t="s">
        <v>152</v>
      </c>
      <c r="E484" s="40" t="s">
        <v>823</v>
      </c>
      <c r="F484" s="42">
        <v>9.56</v>
      </c>
      <c r="G484" s="62"/>
    </row>
    <row r="485" spans="1:7" s="13" customFormat="1" ht="24">
      <c r="A485" s="41" t="s">
        <v>697</v>
      </c>
      <c r="B485" s="51" t="s">
        <v>1873</v>
      </c>
      <c r="C485" s="51" t="s">
        <v>732</v>
      </c>
      <c r="D485" s="51" t="s">
        <v>153</v>
      </c>
      <c r="E485" s="40" t="s">
        <v>821</v>
      </c>
      <c r="F485" s="42">
        <v>5.485</v>
      </c>
      <c r="G485" s="62"/>
    </row>
    <row r="486" spans="1:7" s="13" customFormat="1" ht="24">
      <c r="A486" s="41" t="s">
        <v>699</v>
      </c>
      <c r="B486" s="51" t="s">
        <v>1874</v>
      </c>
      <c r="C486" s="51" t="s">
        <v>698</v>
      </c>
      <c r="D486" s="51" t="s">
        <v>1875</v>
      </c>
      <c r="E486" s="40" t="s">
        <v>829</v>
      </c>
      <c r="F486" s="42">
        <v>4</v>
      </c>
      <c r="G486" s="62"/>
    </row>
    <row r="487" spans="1:7" s="13" customFormat="1" ht="12.75">
      <c r="A487" s="41" t="s">
        <v>701</v>
      </c>
      <c r="B487" s="51" t="s">
        <v>1876</v>
      </c>
      <c r="C487" s="51" t="s">
        <v>700</v>
      </c>
      <c r="D487" s="51" t="s">
        <v>1877</v>
      </c>
      <c r="E487" s="40" t="s">
        <v>832</v>
      </c>
      <c r="F487" s="42">
        <v>3.3</v>
      </c>
      <c r="G487" s="62"/>
    </row>
    <row r="488" spans="1:7" s="39" customFormat="1" ht="19.5" customHeight="1">
      <c r="A488" s="43"/>
      <c r="B488" s="105" t="s">
        <v>614</v>
      </c>
      <c r="C488" s="54"/>
      <c r="D488" s="54"/>
      <c r="E488" s="15"/>
      <c r="F488" s="106">
        <f>SUM(F489:F508)</f>
        <v>104.7812</v>
      </c>
      <c r="G488" s="16"/>
    </row>
    <row r="489" spans="1:7" s="39" customFormat="1" ht="24">
      <c r="A489" s="41">
        <v>19</v>
      </c>
      <c r="B489" s="30" t="s">
        <v>942</v>
      </c>
      <c r="C489" s="30" t="s">
        <v>1878</v>
      </c>
      <c r="D489" s="30" t="s">
        <v>1879</v>
      </c>
      <c r="E489" s="40" t="s">
        <v>1557</v>
      </c>
      <c r="F489" s="19">
        <v>20</v>
      </c>
      <c r="G489" s="16"/>
    </row>
    <row r="490" spans="1:7" s="13" customFormat="1" ht="24">
      <c r="A490" s="41">
        <v>20</v>
      </c>
      <c r="B490" s="51" t="s">
        <v>1880</v>
      </c>
      <c r="C490" s="51" t="s">
        <v>1881</v>
      </c>
      <c r="D490" s="51" t="s">
        <v>1882</v>
      </c>
      <c r="E490" s="40" t="s">
        <v>1655</v>
      </c>
      <c r="F490" s="19">
        <v>13</v>
      </c>
      <c r="G490" s="62"/>
    </row>
    <row r="491" spans="1:7" s="13" customFormat="1" ht="25.5">
      <c r="A491" s="41">
        <v>21</v>
      </c>
      <c r="B491" s="51" t="s">
        <v>1883</v>
      </c>
      <c r="C491" s="51" t="s">
        <v>1884</v>
      </c>
      <c r="D491" s="51" t="s">
        <v>1885</v>
      </c>
      <c r="E491" s="40" t="s">
        <v>819</v>
      </c>
      <c r="F491" s="42">
        <v>13</v>
      </c>
      <c r="G491" s="62"/>
    </row>
    <row r="492" spans="1:7" s="13" customFormat="1" ht="24.75">
      <c r="A492" s="41">
        <v>22</v>
      </c>
      <c r="B492" s="51" t="s">
        <v>1886</v>
      </c>
      <c r="C492" s="51" t="s">
        <v>702</v>
      </c>
      <c r="D492" s="51" t="s">
        <v>1887</v>
      </c>
      <c r="E492" s="40" t="s">
        <v>818</v>
      </c>
      <c r="F492" s="42">
        <v>6</v>
      </c>
      <c r="G492" s="62"/>
    </row>
    <row r="493" spans="1:7" s="13" customFormat="1" ht="12.75">
      <c r="A493" s="41">
        <v>23</v>
      </c>
      <c r="B493" s="51" t="s">
        <v>1888</v>
      </c>
      <c r="C493" s="51" t="s">
        <v>703</v>
      </c>
      <c r="D493" s="51" t="s">
        <v>704</v>
      </c>
      <c r="E493" s="40" t="s">
        <v>836</v>
      </c>
      <c r="F493" s="42">
        <v>5.45</v>
      </c>
      <c r="G493" s="62"/>
    </row>
    <row r="494" spans="1:7" s="13" customFormat="1" ht="12.75">
      <c r="A494" s="41">
        <v>24</v>
      </c>
      <c r="B494" s="51" t="s">
        <v>1889</v>
      </c>
      <c r="C494" s="51" t="s">
        <v>1890</v>
      </c>
      <c r="D494" s="51" t="s">
        <v>1891</v>
      </c>
      <c r="E494" s="40" t="s">
        <v>828</v>
      </c>
      <c r="F494" s="42">
        <v>5.26</v>
      </c>
      <c r="G494" s="62"/>
    </row>
    <row r="495" spans="1:7" s="13" customFormat="1" ht="24">
      <c r="A495" s="41">
        <v>25</v>
      </c>
      <c r="B495" s="51" t="s">
        <v>1892</v>
      </c>
      <c r="C495" s="51" t="s">
        <v>1470</v>
      </c>
      <c r="D495" s="51" t="s">
        <v>154</v>
      </c>
      <c r="E495" s="40" t="s">
        <v>825</v>
      </c>
      <c r="F495" s="42">
        <v>5.09</v>
      </c>
      <c r="G495" s="62"/>
    </row>
    <row r="496" spans="1:7" s="13" customFormat="1" ht="24.75">
      <c r="A496" s="41">
        <v>26</v>
      </c>
      <c r="B496" s="51" t="s">
        <v>1893</v>
      </c>
      <c r="C496" s="51" t="s">
        <v>1471</v>
      </c>
      <c r="D496" s="51" t="s">
        <v>1894</v>
      </c>
      <c r="E496" s="40" t="s">
        <v>817</v>
      </c>
      <c r="F496" s="42">
        <v>5</v>
      </c>
      <c r="G496" s="62"/>
    </row>
    <row r="497" spans="1:7" s="13" customFormat="1" ht="25.5">
      <c r="A497" s="41">
        <v>27</v>
      </c>
      <c r="B497" s="2" t="s">
        <v>1895</v>
      </c>
      <c r="C497" s="2" t="s">
        <v>808</v>
      </c>
      <c r="D497" s="2" t="s">
        <v>809</v>
      </c>
      <c r="E497" s="1" t="s">
        <v>824</v>
      </c>
      <c r="F497" s="3">
        <v>4.85</v>
      </c>
      <c r="G497" s="36"/>
    </row>
    <row r="498" spans="1:7" s="13" customFormat="1" ht="12.75">
      <c r="A498" s="41">
        <v>28</v>
      </c>
      <c r="B498" s="51" t="s">
        <v>1896</v>
      </c>
      <c r="C498" s="51" t="s">
        <v>1472</v>
      </c>
      <c r="D498" s="51" t="s">
        <v>1897</v>
      </c>
      <c r="E498" s="40" t="s">
        <v>828</v>
      </c>
      <c r="F498" s="42">
        <v>4</v>
      </c>
      <c r="G498" s="62"/>
    </row>
    <row r="499" spans="1:7" s="13" customFormat="1" ht="12.75">
      <c r="A499" s="41">
        <v>29</v>
      </c>
      <c r="B499" s="51" t="s">
        <v>1898</v>
      </c>
      <c r="C499" s="51" t="s">
        <v>1473</v>
      </c>
      <c r="D499" s="51" t="s">
        <v>1474</v>
      </c>
      <c r="E499" s="40" t="s">
        <v>830</v>
      </c>
      <c r="F499" s="42">
        <v>3</v>
      </c>
      <c r="G499" s="62"/>
    </row>
    <row r="500" spans="1:7" s="13" customFormat="1" ht="12.75">
      <c r="A500" s="41">
        <v>30</v>
      </c>
      <c r="B500" s="51" t="s">
        <v>1899</v>
      </c>
      <c r="C500" s="51" t="s">
        <v>1475</v>
      </c>
      <c r="D500" s="51" t="s">
        <v>1900</v>
      </c>
      <c r="E500" s="40" t="s">
        <v>1395</v>
      </c>
      <c r="F500" s="42">
        <v>2.8</v>
      </c>
      <c r="G500" s="62"/>
    </row>
    <row r="501" spans="1:7" s="13" customFormat="1" ht="12.75">
      <c r="A501" s="41">
        <v>31</v>
      </c>
      <c r="B501" s="51" t="s">
        <v>1901</v>
      </c>
      <c r="C501" s="51" t="s">
        <v>1476</v>
      </c>
      <c r="D501" s="51" t="s">
        <v>1477</v>
      </c>
      <c r="E501" s="40" t="s">
        <v>834</v>
      </c>
      <c r="F501" s="42">
        <v>2.8</v>
      </c>
      <c r="G501" s="62"/>
    </row>
    <row r="502" spans="1:7" s="13" customFormat="1" ht="12.75">
      <c r="A502" s="41">
        <v>32</v>
      </c>
      <c r="B502" s="51" t="s">
        <v>1902</v>
      </c>
      <c r="C502" s="51" t="s">
        <v>1478</v>
      </c>
      <c r="D502" s="51" t="s">
        <v>1479</v>
      </c>
      <c r="E502" s="40" t="s">
        <v>819</v>
      </c>
      <c r="F502" s="42">
        <v>2.5</v>
      </c>
      <c r="G502" s="62"/>
    </row>
    <row r="503" spans="1:7" s="13" customFormat="1" ht="12.75">
      <c r="A503" s="41">
        <v>33</v>
      </c>
      <c r="B503" s="51" t="s">
        <v>1903</v>
      </c>
      <c r="C503" s="51" t="s">
        <v>1480</v>
      </c>
      <c r="D503" s="51" t="s">
        <v>1904</v>
      </c>
      <c r="E503" s="40" t="s">
        <v>828</v>
      </c>
      <c r="F503" s="42">
        <v>2.5</v>
      </c>
      <c r="G503" s="62"/>
    </row>
    <row r="504" spans="1:7" ht="24">
      <c r="A504" s="41">
        <v>34</v>
      </c>
      <c r="B504" s="51" t="s">
        <v>1905</v>
      </c>
      <c r="C504" s="51" t="s">
        <v>1481</v>
      </c>
      <c r="D504" s="51" t="s">
        <v>1906</v>
      </c>
      <c r="E504" s="40" t="s">
        <v>825</v>
      </c>
      <c r="F504" s="42">
        <v>2.5</v>
      </c>
      <c r="G504" s="62"/>
    </row>
    <row r="505" spans="1:7" s="13" customFormat="1" ht="24">
      <c r="A505" s="41">
        <v>35</v>
      </c>
      <c r="B505" s="51" t="s">
        <v>1907</v>
      </c>
      <c r="C505" s="51" t="s">
        <v>1482</v>
      </c>
      <c r="D505" s="51" t="s">
        <v>1483</v>
      </c>
      <c r="E505" s="40" t="s">
        <v>827</v>
      </c>
      <c r="F505" s="42">
        <v>2.11</v>
      </c>
      <c r="G505" s="62"/>
    </row>
    <row r="506" spans="1:7" s="13" customFormat="1" ht="12.75">
      <c r="A506" s="41">
        <v>36</v>
      </c>
      <c r="B506" s="51" t="s">
        <v>1908</v>
      </c>
      <c r="C506" s="51" t="s">
        <v>1484</v>
      </c>
      <c r="D506" s="51" t="s">
        <v>1909</v>
      </c>
      <c r="E506" s="40" t="s">
        <v>828</v>
      </c>
      <c r="F506" s="42">
        <v>1.9</v>
      </c>
      <c r="G506" s="62"/>
    </row>
    <row r="507" spans="1:7" s="13" customFormat="1" ht="12.75">
      <c r="A507" s="41">
        <v>37</v>
      </c>
      <c r="B507" s="64" t="s">
        <v>1910</v>
      </c>
      <c r="C507" s="51" t="s">
        <v>838</v>
      </c>
      <c r="D507" s="51" t="s">
        <v>155</v>
      </c>
      <c r="E507" s="40" t="s">
        <v>818</v>
      </c>
      <c r="F507" s="42">
        <v>1.78</v>
      </c>
      <c r="G507" s="62"/>
    </row>
    <row r="508" spans="1:7" s="13" customFormat="1" ht="12.75">
      <c r="A508" s="41">
        <v>38</v>
      </c>
      <c r="B508" s="51" t="s">
        <v>1911</v>
      </c>
      <c r="C508" s="51" t="s">
        <v>839</v>
      </c>
      <c r="D508" s="51" t="s">
        <v>1912</v>
      </c>
      <c r="E508" s="40" t="s">
        <v>827</v>
      </c>
      <c r="F508" s="42">
        <v>1.2412</v>
      </c>
      <c r="G508" s="62"/>
    </row>
    <row r="509" spans="1:7" s="39" customFormat="1" ht="19.5" customHeight="1">
      <c r="A509" s="43"/>
      <c r="B509" s="105" t="s">
        <v>1913</v>
      </c>
      <c r="C509" s="54"/>
      <c r="D509" s="54"/>
      <c r="E509" s="15"/>
      <c r="F509" s="106">
        <f>SUM(F510:F512)</f>
        <v>21.380000000000003</v>
      </c>
      <c r="G509" s="16"/>
    </row>
    <row r="510" spans="1:7" s="13" customFormat="1" ht="12.75">
      <c r="A510" s="41" t="s">
        <v>1914</v>
      </c>
      <c r="B510" s="117" t="s">
        <v>1915</v>
      </c>
      <c r="C510" s="117" t="s">
        <v>840</v>
      </c>
      <c r="D510" s="51" t="s">
        <v>1916</v>
      </c>
      <c r="E510" s="118" t="s">
        <v>827</v>
      </c>
      <c r="F510" s="42">
        <v>8.38</v>
      </c>
      <c r="G510" s="119"/>
    </row>
    <row r="511" spans="1:7" s="13" customFormat="1" ht="25.5">
      <c r="A511" s="41" t="s">
        <v>362</v>
      </c>
      <c r="B511" s="51" t="s">
        <v>1917</v>
      </c>
      <c r="C511" s="51" t="s">
        <v>841</v>
      </c>
      <c r="D511" s="51" t="s">
        <v>1918</v>
      </c>
      <c r="E511" s="40" t="s">
        <v>833</v>
      </c>
      <c r="F511" s="42">
        <v>8</v>
      </c>
      <c r="G511" s="62"/>
    </row>
    <row r="512" spans="1:7" s="13" customFormat="1" ht="12.75">
      <c r="A512" s="41" t="s">
        <v>364</v>
      </c>
      <c r="B512" s="51" t="s">
        <v>1919</v>
      </c>
      <c r="C512" s="51" t="s">
        <v>361</v>
      </c>
      <c r="D512" s="51" t="s">
        <v>156</v>
      </c>
      <c r="E512" s="40" t="s">
        <v>826</v>
      </c>
      <c r="F512" s="42">
        <v>5</v>
      </c>
      <c r="G512" s="62"/>
    </row>
    <row r="513" spans="1:7" s="39" customFormat="1" ht="19.5" customHeight="1">
      <c r="A513" s="43"/>
      <c r="B513" s="105" t="s">
        <v>1920</v>
      </c>
      <c r="C513" s="54"/>
      <c r="D513" s="54"/>
      <c r="E513" s="15"/>
      <c r="F513" s="106">
        <f>F514+F515+F516</f>
        <v>43.98</v>
      </c>
      <c r="G513" s="16"/>
    </row>
    <row r="514" spans="1:7" s="13" customFormat="1" ht="25.5">
      <c r="A514" s="41" t="s">
        <v>1921</v>
      </c>
      <c r="B514" s="51" t="s">
        <v>1922</v>
      </c>
      <c r="C514" s="51" t="s">
        <v>363</v>
      </c>
      <c r="D514" s="51" t="s">
        <v>1923</v>
      </c>
      <c r="E514" s="40" t="s">
        <v>835</v>
      </c>
      <c r="F514" s="42">
        <v>35</v>
      </c>
      <c r="G514" s="62"/>
    </row>
    <row r="515" spans="1:7" s="73" customFormat="1" ht="24.75">
      <c r="A515" s="41" t="s">
        <v>366</v>
      </c>
      <c r="B515" s="51" t="s">
        <v>1924</v>
      </c>
      <c r="C515" s="51" t="s">
        <v>1925</v>
      </c>
      <c r="D515" s="51" t="s">
        <v>1926</v>
      </c>
      <c r="E515" s="40" t="s">
        <v>818</v>
      </c>
      <c r="F515" s="61">
        <v>7</v>
      </c>
      <c r="G515" s="62"/>
    </row>
    <row r="516" spans="1:7" s="13" customFormat="1" ht="24.75">
      <c r="A516" s="41" t="s">
        <v>368</v>
      </c>
      <c r="B516" s="51" t="s">
        <v>1927</v>
      </c>
      <c r="C516" s="51" t="s">
        <v>365</v>
      </c>
      <c r="D516" s="51" t="s">
        <v>1928</v>
      </c>
      <c r="E516" s="40" t="s">
        <v>824</v>
      </c>
      <c r="F516" s="42">
        <v>1.98</v>
      </c>
      <c r="G516" s="62"/>
    </row>
    <row r="517" spans="1:7" s="39" customFormat="1" ht="19.5" customHeight="1">
      <c r="A517" s="43"/>
      <c r="B517" s="105" t="s">
        <v>1929</v>
      </c>
      <c r="C517" s="54"/>
      <c r="D517" s="54"/>
      <c r="E517" s="15"/>
      <c r="F517" s="106">
        <f>SUM(F518:F521)</f>
        <v>10.030000000000001</v>
      </c>
      <c r="G517" s="16"/>
    </row>
    <row r="518" spans="1:7" s="13" customFormat="1" ht="25.5">
      <c r="A518" s="41" t="s">
        <v>1930</v>
      </c>
      <c r="B518" s="51" t="s">
        <v>1931</v>
      </c>
      <c r="C518" s="51" t="s">
        <v>367</v>
      </c>
      <c r="D518" s="51" t="s">
        <v>1932</v>
      </c>
      <c r="E518" s="40" t="s">
        <v>825</v>
      </c>
      <c r="F518" s="42">
        <v>4.8</v>
      </c>
      <c r="G518" s="62"/>
    </row>
    <row r="519" spans="1:7" s="13" customFormat="1" ht="25.5">
      <c r="A519" s="41" t="s">
        <v>371</v>
      </c>
      <c r="B519" s="51" t="s">
        <v>1933</v>
      </c>
      <c r="C519" s="51" t="s">
        <v>1934</v>
      </c>
      <c r="D519" s="51" t="s">
        <v>1935</v>
      </c>
      <c r="E519" s="40" t="s">
        <v>1660</v>
      </c>
      <c r="F519" s="42">
        <v>2.1</v>
      </c>
      <c r="G519" s="62"/>
    </row>
    <row r="520" spans="1:7" s="13" customFormat="1" ht="12.75">
      <c r="A520" s="41" t="s">
        <v>374</v>
      </c>
      <c r="B520" s="51" t="s">
        <v>1936</v>
      </c>
      <c r="C520" s="51" t="s">
        <v>369</v>
      </c>
      <c r="D520" s="51" t="s">
        <v>370</v>
      </c>
      <c r="E520" s="40" t="s">
        <v>823</v>
      </c>
      <c r="F520" s="42">
        <v>1.63</v>
      </c>
      <c r="G520" s="62"/>
    </row>
    <row r="521" spans="1:7" s="13" customFormat="1" ht="12.75">
      <c r="A521" s="41" t="s">
        <v>375</v>
      </c>
      <c r="B521" s="51" t="s">
        <v>372</v>
      </c>
      <c r="C521" s="51" t="s">
        <v>373</v>
      </c>
      <c r="D521" s="51" t="s">
        <v>157</v>
      </c>
      <c r="E521" s="40" t="s">
        <v>832</v>
      </c>
      <c r="F521" s="42">
        <v>1.5</v>
      </c>
      <c r="G521" s="62"/>
    </row>
    <row r="522" spans="1:7" s="39" customFormat="1" ht="19.5" customHeight="1">
      <c r="A522" s="43"/>
      <c r="B522" s="105" t="s">
        <v>1937</v>
      </c>
      <c r="C522" s="54"/>
      <c r="D522" s="54"/>
      <c r="E522" s="15"/>
      <c r="F522" s="106">
        <f>SUM(F523:F529)</f>
        <v>62.75</v>
      </c>
      <c r="G522" s="16"/>
    </row>
    <row r="523" spans="1:7" ht="12.75">
      <c r="A523" s="41" t="s">
        <v>1938</v>
      </c>
      <c r="B523" s="64" t="s">
        <v>1939</v>
      </c>
      <c r="C523" s="51" t="s">
        <v>376</v>
      </c>
      <c r="D523" s="51" t="s">
        <v>1940</v>
      </c>
      <c r="E523" s="40">
        <v>2011</v>
      </c>
      <c r="F523" s="42">
        <v>10</v>
      </c>
      <c r="G523" s="62"/>
    </row>
    <row r="524" spans="1:7" ht="12.75">
      <c r="A524" s="41" t="s">
        <v>379</v>
      </c>
      <c r="B524" s="51" t="s">
        <v>377</v>
      </c>
      <c r="C524" s="51" t="s">
        <v>378</v>
      </c>
      <c r="D524" s="51" t="s">
        <v>1941</v>
      </c>
      <c r="E524" s="40">
        <v>2011</v>
      </c>
      <c r="F524" s="42">
        <v>8.95</v>
      </c>
      <c r="G524" s="62"/>
    </row>
    <row r="525" spans="1:7" ht="12.75">
      <c r="A525" s="41" t="s">
        <v>1485</v>
      </c>
      <c r="B525" s="51" t="s">
        <v>1942</v>
      </c>
      <c r="C525" s="51" t="s">
        <v>380</v>
      </c>
      <c r="D525" s="51" t="s">
        <v>1943</v>
      </c>
      <c r="E525" s="40" t="s">
        <v>826</v>
      </c>
      <c r="F525" s="42">
        <v>4.2</v>
      </c>
      <c r="G525" s="62"/>
    </row>
    <row r="526" spans="1:7" s="13" customFormat="1" ht="12.75">
      <c r="A526" s="41" t="s">
        <v>1488</v>
      </c>
      <c r="B526" s="51" t="s">
        <v>1944</v>
      </c>
      <c r="C526" s="51" t="s">
        <v>1486</v>
      </c>
      <c r="D526" s="51" t="s">
        <v>1945</v>
      </c>
      <c r="E526" s="40" t="s">
        <v>1487</v>
      </c>
      <c r="F526" s="42">
        <v>2.5</v>
      </c>
      <c r="G526" s="62"/>
    </row>
    <row r="527" spans="1:7" ht="12.75">
      <c r="A527" s="41" t="s">
        <v>1603</v>
      </c>
      <c r="B527" s="51" t="s">
        <v>1946</v>
      </c>
      <c r="C527" s="51" t="s">
        <v>1489</v>
      </c>
      <c r="D527" s="51" t="s">
        <v>1947</v>
      </c>
      <c r="E527" s="40" t="s">
        <v>826</v>
      </c>
      <c r="F527" s="42">
        <v>2.1</v>
      </c>
      <c r="G527" s="62"/>
    </row>
    <row r="528" spans="1:7" s="13" customFormat="1" ht="12.75">
      <c r="A528" s="41" t="s">
        <v>1490</v>
      </c>
      <c r="B528" s="51" t="s">
        <v>1948</v>
      </c>
      <c r="C528" s="51" t="s">
        <v>763</v>
      </c>
      <c r="D528" s="51" t="s">
        <v>1949</v>
      </c>
      <c r="E528" s="40" t="s">
        <v>827</v>
      </c>
      <c r="F528" s="42">
        <v>25</v>
      </c>
      <c r="G528" s="62"/>
    </row>
    <row r="529" spans="1:7" s="13" customFormat="1" ht="12.75">
      <c r="A529" s="41" t="s">
        <v>1491</v>
      </c>
      <c r="B529" s="51" t="s">
        <v>1950</v>
      </c>
      <c r="C529" s="51" t="s">
        <v>1951</v>
      </c>
      <c r="D529" s="51" t="s">
        <v>1952</v>
      </c>
      <c r="E529" s="40" t="s">
        <v>1664</v>
      </c>
      <c r="F529" s="42">
        <v>10</v>
      </c>
      <c r="G529" s="62"/>
    </row>
    <row r="530" spans="1:7" s="39" customFormat="1" ht="19.5" customHeight="1">
      <c r="A530" s="43"/>
      <c r="B530" s="105" t="s">
        <v>1953</v>
      </c>
      <c r="C530" s="54"/>
      <c r="D530" s="54"/>
      <c r="E530" s="15"/>
      <c r="F530" s="106">
        <f>SUM(F531:F546)-F542</f>
        <v>250.380872</v>
      </c>
      <c r="G530" s="16"/>
    </row>
    <row r="531" spans="1:7" s="13" customFormat="1" ht="25.5">
      <c r="A531" s="41" t="s">
        <v>1954</v>
      </c>
      <c r="B531" s="51" t="s">
        <v>1955</v>
      </c>
      <c r="C531" s="51" t="s">
        <v>1956</v>
      </c>
      <c r="D531" s="51" t="s">
        <v>1957</v>
      </c>
      <c r="E531" s="40" t="s">
        <v>831</v>
      </c>
      <c r="F531" s="42">
        <v>81.16</v>
      </c>
      <c r="G531" s="62"/>
    </row>
    <row r="532" spans="1:7" s="13" customFormat="1" ht="25.5">
      <c r="A532" s="41" t="s">
        <v>1494</v>
      </c>
      <c r="B532" s="51" t="s">
        <v>1958</v>
      </c>
      <c r="C532" s="51" t="s">
        <v>1492</v>
      </c>
      <c r="D532" s="51" t="s">
        <v>1959</v>
      </c>
      <c r="E532" s="40" t="s">
        <v>806</v>
      </c>
      <c r="F532" s="42">
        <v>60.5019</v>
      </c>
      <c r="G532" s="62"/>
    </row>
    <row r="533" spans="1:7" s="13" customFormat="1" ht="24.75">
      <c r="A533" s="41" t="s">
        <v>1496</v>
      </c>
      <c r="B533" s="51" t="s">
        <v>1960</v>
      </c>
      <c r="C533" s="51" t="s">
        <v>1493</v>
      </c>
      <c r="D533" s="51" t="s">
        <v>1961</v>
      </c>
      <c r="E533" s="40" t="s">
        <v>825</v>
      </c>
      <c r="F533" s="42">
        <v>30</v>
      </c>
      <c r="G533" s="62"/>
    </row>
    <row r="534" spans="1:7" s="13" customFormat="1" ht="12.75">
      <c r="A534" s="41" t="s">
        <v>1499</v>
      </c>
      <c r="B534" s="51" t="s">
        <v>1962</v>
      </c>
      <c r="C534" s="51" t="s">
        <v>1495</v>
      </c>
      <c r="D534" s="51" t="s">
        <v>1963</v>
      </c>
      <c r="E534" s="40" t="s">
        <v>830</v>
      </c>
      <c r="F534" s="42">
        <v>19.038972</v>
      </c>
      <c r="G534" s="62"/>
    </row>
    <row r="535" spans="1:7" s="13" customFormat="1" ht="24.75">
      <c r="A535" s="41" t="s">
        <v>1502</v>
      </c>
      <c r="B535" s="51" t="s">
        <v>1497</v>
      </c>
      <c r="C535" s="51" t="s">
        <v>1498</v>
      </c>
      <c r="D535" s="51" t="s">
        <v>1964</v>
      </c>
      <c r="E535" s="40" t="s">
        <v>820</v>
      </c>
      <c r="F535" s="42">
        <v>13.5</v>
      </c>
      <c r="G535" s="62"/>
    </row>
    <row r="536" spans="1:7" s="13" customFormat="1" ht="24">
      <c r="A536" s="41" t="s">
        <v>1504</v>
      </c>
      <c r="B536" s="51" t="s">
        <v>1965</v>
      </c>
      <c r="C536" s="51" t="s">
        <v>1500</v>
      </c>
      <c r="D536" s="51" t="s">
        <v>1501</v>
      </c>
      <c r="E536" s="40" t="s">
        <v>696</v>
      </c>
      <c r="F536" s="42">
        <v>10.3</v>
      </c>
      <c r="G536" s="62"/>
    </row>
    <row r="537" spans="1:7" s="13" customFormat="1" ht="12.75">
      <c r="A537" s="41" t="s">
        <v>747</v>
      </c>
      <c r="B537" s="51" t="s">
        <v>1966</v>
      </c>
      <c r="C537" s="51" t="s">
        <v>1503</v>
      </c>
      <c r="D537" s="51" t="s">
        <v>1967</v>
      </c>
      <c r="E537" s="40" t="s">
        <v>705</v>
      </c>
      <c r="F537" s="42">
        <v>7</v>
      </c>
      <c r="G537" s="62"/>
    </row>
    <row r="538" spans="1:7" s="13" customFormat="1" ht="24.75">
      <c r="A538" s="41" t="s">
        <v>749</v>
      </c>
      <c r="B538" s="51" t="s">
        <v>1968</v>
      </c>
      <c r="C538" s="51" t="s">
        <v>746</v>
      </c>
      <c r="D538" s="51" t="s">
        <v>1969</v>
      </c>
      <c r="E538" s="40" t="s">
        <v>826</v>
      </c>
      <c r="F538" s="42">
        <v>6.9</v>
      </c>
      <c r="G538" s="62"/>
    </row>
    <row r="539" spans="1:7" s="13" customFormat="1" ht="25.5">
      <c r="A539" s="41" t="s">
        <v>752</v>
      </c>
      <c r="B539" s="51" t="s">
        <v>1970</v>
      </c>
      <c r="C539" s="51" t="s">
        <v>748</v>
      </c>
      <c r="D539" s="51" t="s">
        <v>1971</v>
      </c>
      <c r="E539" s="40" t="s">
        <v>825</v>
      </c>
      <c r="F539" s="42">
        <v>5</v>
      </c>
      <c r="G539" s="62"/>
    </row>
    <row r="540" spans="1:7" s="13" customFormat="1" ht="24">
      <c r="A540" s="41" t="s">
        <v>754</v>
      </c>
      <c r="B540" s="51" t="s">
        <v>1972</v>
      </c>
      <c r="C540" s="51" t="s">
        <v>750</v>
      </c>
      <c r="D540" s="51" t="s">
        <v>751</v>
      </c>
      <c r="E540" s="40" t="s">
        <v>824</v>
      </c>
      <c r="F540" s="42">
        <v>5</v>
      </c>
      <c r="G540" s="62"/>
    </row>
    <row r="541" spans="1:7" s="13" customFormat="1" ht="12.75">
      <c r="A541" s="41" t="s">
        <v>1604</v>
      </c>
      <c r="B541" s="51" t="s">
        <v>1973</v>
      </c>
      <c r="C541" s="51" t="s">
        <v>753</v>
      </c>
      <c r="D541" s="51" t="s">
        <v>1974</v>
      </c>
      <c r="E541" s="40" t="s">
        <v>837</v>
      </c>
      <c r="F541" s="42">
        <v>4.48</v>
      </c>
      <c r="G541" s="62"/>
    </row>
    <row r="542" spans="1:7" s="13" customFormat="1" ht="12.75">
      <c r="A542" s="41" t="s">
        <v>758</v>
      </c>
      <c r="B542" s="51" t="s">
        <v>1975</v>
      </c>
      <c r="C542" s="64"/>
      <c r="D542" s="64"/>
      <c r="E542" s="40"/>
      <c r="F542" s="42">
        <v>5</v>
      </c>
      <c r="G542" s="62"/>
    </row>
    <row r="543" spans="1:7" ht="12.75">
      <c r="A543" s="155"/>
      <c r="B543" s="2" t="s">
        <v>1976</v>
      </c>
      <c r="C543" s="2" t="s">
        <v>755</v>
      </c>
      <c r="D543" s="2" t="s">
        <v>1977</v>
      </c>
      <c r="E543" s="1" t="s">
        <v>828</v>
      </c>
      <c r="F543" s="3">
        <v>3</v>
      </c>
      <c r="G543" s="36"/>
    </row>
    <row r="544" spans="1:7" s="13" customFormat="1" ht="24">
      <c r="A544" s="155"/>
      <c r="B544" s="51" t="s">
        <v>1978</v>
      </c>
      <c r="C544" s="51" t="s">
        <v>756</v>
      </c>
      <c r="D544" s="51" t="s">
        <v>1979</v>
      </c>
      <c r="E544" s="40" t="s">
        <v>822</v>
      </c>
      <c r="F544" s="42">
        <v>2</v>
      </c>
      <c r="G544" s="62"/>
    </row>
    <row r="545" spans="1:7" s="13" customFormat="1" ht="24.75">
      <c r="A545" s="41" t="s">
        <v>1980</v>
      </c>
      <c r="B545" s="51" t="s">
        <v>1981</v>
      </c>
      <c r="C545" s="51" t="s">
        <v>757</v>
      </c>
      <c r="D545" s="51" t="s">
        <v>1982</v>
      </c>
      <c r="E545" s="40" t="s">
        <v>807</v>
      </c>
      <c r="F545" s="42">
        <v>1.5</v>
      </c>
      <c r="G545" s="62"/>
    </row>
    <row r="546" spans="1:7" s="13" customFormat="1" ht="24.75">
      <c r="A546" s="41" t="s">
        <v>761</v>
      </c>
      <c r="B546" s="51" t="s">
        <v>1983</v>
      </c>
      <c r="C546" s="51" t="s">
        <v>759</v>
      </c>
      <c r="D546" s="51" t="s">
        <v>1984</v>
      </c>
      <c r="E546" s="40" t="s">
        <v>828</v>
      </c>
      <c r="F546" s="42">
        <v>1</v>
      </c>
      <c r="G546" s="62"/>
    </row>
    <row r="547" spans="1:7" s="39" customFormat="1" ht="19.5" customHeight="1">
      <c r="A547" s="43"/>
      <c r="B547" s="105" t="s">
        <v>1985</v>
      </c>
      <c r="C547" s="54"/>
      <c r="D547" s="54"/>
      <c r="E547" s="15"/>
      <c r="F547" s="106">
        <f>SUM(F548:F570)-F549-F554</f>
        <v>264.55458000000004</v>
      </c>
      <c r="G547" s="16"/>
    </row>
    <row r="548" spans="1:7" s="13" customFormat="1" ht="24.75">
      <c r="A548" s="41" t="s">
        <v>1986</v>
      </c>
      <c r="B548" s="64" t="s">
        <v>1987</v>
      </c>
      <c r="C548" s="51" t="s">
        <v>760</v>
      </c>
      <c r="D548" s="51" t="s">
        <v>158</v>
      </c>
      <c r="E548" s="40" t="s">
        <v>828</v>
      </c>
      <c r="F548" s="42">
        <v>11.54928</v>
      </c>
      <c r="G548" s="62"/>
    </row>
    <row r="549" spans="1:7" s="13" customFormat="1" ht="12.75">
      <c r="A549" s="41" t="s">
        <v>1605</v>
      </c>
      <c r="B549" s="51" t="s">
        <v>1988</v>
      </c>
      <c r="C549" s="64"/>
      <c r="D549" s="64"/>
      <c r="E549" s="40"/>
      <c r="F549" s="42">
        <v>130</v>
      </c>
      <c r="G549" s="62"/>
    </row>
    <row r="550" spans="1:7" s="13" customFormat="1" ht="12.75">
      <c r="A550" s="153"/>
      <c r="B550" s="51" t="s">
        <v>1989</v>
      </c>
      <c r="C550" s="51" t="s">
        <v>762</v>
      </c>
      <c r="D550" s="51" t="s">
        <v>1990</v>
      </c>
      <c r="E550" s="40" t="s">
        <v>835</v>
      </c>
      <c r="F550" s="42">
        <v>100</v>
      </c>
      <c r="G550" s="62"/>
    </row>
    <row r="551" spans="1:7" s="13" customFormat="1" ht="12.75">
      <c r="A551" s="153"/>
      <c r="B551" s="51" t="s">
        <v>1991</v>
      </c>
      <c r="C551" s="51" t="s">
        <v>1992</v>
      </c>
      <c r="D551" s="51" t="s">
        <v>1993</v>
      </c>
      <c r="E551" s="40" t="s">
        <v>1664</v>
      </c>
      <c r="F551" s="42">
        <v>13</v>
      </c>
      <c r="G551" s="62"/>
    </row>
    <row r="552" spans="1:7" s="13" customFormat="1" ht="12.75">
      <c r="A552" s="153"/>
      <c r="B552" s="51" t="s">
        <v>1994</v>
      </c>
      <c r="C552" s="51" t="s">
        <v>1995</v>
      </c>
      <c r="D552" s="51" t="s">
        <v>1993</v>
      </c>
      <c r="E552" s="40" t="s">
        <v>1664</v>
      </c>
      <c r="F552" s="42">
        <v>13</v>
      </c>
      <c r="G552" s="62"/>
    </row>
    <row r="553" spans="1:7" s="13" customFormat="1" ht="12.75">
      <c r="A553" s="153"/>
      <c r="B553" s="51" t="s">
        <v>1996</v>
      </c>
      <c r="C553" s="51" t="s">
        <v>1997</v>
      </c>
      <c r="D553" s="51" t="s">
        <v>1998</v>
      </c>
      <c r="E553" s="40" t="s">
        <v>1664</v>
      </c>
      <c r="F553" s="42">
        <v>4</v>
      </c>
      <c r="G553" s="62"/>
    </row>
    <row r="554" spans="1:7" s="13" customFormat="1" ht="12.75">
      <c r="A554" s="41" t="s">
        <v>1999</v>
      </c>
      <c r="B554" s="51" t="s">
        <v>2000</v>
      </c>
      <c r="C554" s="64"/>
      <c r="D554" s="64"/>
      <c r="E554" s="40"/>
      <c r="F554" s="42">
        <v>36</v>
      </c>
      <c r="G554" s="62"/>
    </row>
    <row r="555" spans="1:7" s="13" customFormat="1" ht="12.75">
      <c r="A555" s="153"/>
      <c r="B555" s="51" t="s">
        <v>2001</v>
      </c>
      <c r="C555" s="51" t="s">
        <v>2002</v>
      </c>
      <c r="D555" s="51" t="s">
        <v>2003</v>
      </c>
      <c r="E555" s="40" t="s">
        <v>1664</v>
      </c>
      <c r="F555" s="42">
        <v>17</v>
      </c>
      <c r="G555" s="62"/>
    </row>
    <row r="556" spans="1:7" s="13" customFormat="1" ht="12.75">
      <c r="A556" s="153"/>
      <c r="B556" s="51" t="s">
        <v>2004</v>
      </c>
      <c r="C556" s="51" t="s">
        <v>2005</v>
      </c>
      <c r="D556" s="51" t="s">
        <v>2003</v>
      </c>
      <c r="E556" s="40" t="s">
        <v>1664</v>
      </c>
      <c r="F556" s="42">
        <v>15</v>
      </c>
      <c r="G556" s="62"/>
    </row>
    <row r="557" spans="1:7" s="13" customFormat="1" ht="12.75">
      <c r="A557" s="153"/>
      <c r="B557" s="51" t="s">
        <v>2006</v>
      </c>
      <c r="C557" s="51" t="s">
        <v>2007</v>
      </c>
      <c r="D557" s="51" t="s">
        <v>2008</v>
      </c>
      <c r="E557" s="40" t="s">
        <v>1362</v>
      </c>
      <c r="F557" s="42">
        <v>4</v>
      </c>
      <c r="G557" s="62"/>
    </row>
    <row r="558" spans="1:7" s="13" customFormat="1" ht="24.75">
      <c r="A558" s="41" t="s">
        <v>2009</v>
      </c>
      <c r="B558" s="64" t="s">
        <v>2010</v>
      </c>
      <c r="C558" s="51" t="s">
        <v>2011</v>
      </c>
      <c r="D558" s="51" t="s">
        <v>2012</v>
      </c>
      <c r="E558" s="40" t="s">
        <v>1664</v>
      </c>
      <c r="F558" s="42">
        <v>13</v>
      </c>
      <c r="G558" s="62"/>
    </row>
    <row r="559" spans="1:7" s="13" customFormat="1" ht="12.75">
      <c r="A559" s="41" t="s">
        <v>1606</v>
      </c>
      <c r="B559" s="51" t="s">
        <v>2013</v>
      </c>
      <c r="C559" s="51" t="s">
        <v>764</v>
      </c>
      <c r="D559" s="51" t="s">
        <v>765</v>
      </c>
      <c r="E559" s="40" t="s">
        <v>807</v>
      </c>
      <c r="F559" s="42">
        <v>20</v>
      </c>
      <c r="G559" s="62"/>
    </row>
    <row r="560" spans="1:7" s="13" customFormat="1" ht="24">
      <c r="A560" s="41" t="s">
        <v>767</v>
      </c>
      <c r="B560" s="51" t="s">
        <v>2014</v>
      </c>
      <c r="C560" s="51" t="s">
        <v>766</v>
      </c>
      <c r="D560" s="51" t="s">
        <v>2015</v>
      </c>
      <c r="E560" s="40" t="s">
        <v>827</v>
      </c>
      <c r="F560" s="42">
        <v>12.5</v>
      </c>
      <c r="G560" s="62"/>
    </row>
    <row r="561" spans="1:7" s="13" customFormat="1" ht="12.75">
      <c r="A561" s="41" t="s">
        <v>769</v>
      </c>
      <c r="B561" s="51" t="s">
        <v>2016</v>
      </c>
      <c r="C561" s="51" t="s">
        <v>768</v>
      </c>
      <c r="D561" s="51" t="s">
        <v>2017</v>
      </c>
      <c r="E561" s="40" t="s">
        <v>832</v>
      </c>
      <c r="F561" s="42">
        <v>10</v>
      </c>
      <c r="G561" s="62"/>
    </row>
    <row r="562" spans="1:7" s="13" customFormat="1" ht="25.5">
      <c r="A562" s="41" t="s">
        <v>771</v>
      </c>
      <c r="B562" s="51" t="s">
        <v>2018</v>
      </c>
      <c r="C562" s="51" t="s">
        <v>770</v>
      </c>
      <c r="D562" s="51" t="s">
        <v>2019</v>
      </c>
      <c r="E562" s="40" t="s">
        <v>824</v>
      </c>
      <c r="F562" s="42">
        <v>9.3253</v>
      </c>
      <c r="G562" s="62"/>
    </row>
    <row r="563" spans="1:7" s="13" customFormat="1" ht="24">
      <c r="A563" s="41" t="s">
        <v>773</v>
      </c>
      <c r="B563" s="51" t="s">
        <v>2020</v>
      </c>
      <c r="C563" s="51" t="s">
        <v>772</v>
      </c>
      <c r="D563" s="51" t="s">
        <v>159</v>
      </c>
      <c r="E563" s="40" t="s">
        <v>832</v>
      </c>
      <c r="F563" s="42">
        <v>6</v>
      </c>
      <c r="G563" s="62"/>
    </row>
    <row r="564" spans="1:7" s="13" customFormat="1" ht="24.75">
      <c r="A564" s="41" t="s">
        <v>776</v>
      </c>
      <c r="B564" s="51" t="s">
        <v>774</v>
      </c>
      <c r="C564" s="51" t="s">
        <v>775</v>
      </c>
      <c r="D564" s="51" t="s">
        <v>2021</v>
      </c>
      <c r="E564" s="40" t="s">
        <v>1668</v>
      </c>
      <c r="F564" s="42">
        <v>3.25</v>
      </c>
      <c r="G564" s="62"/>
    </row>
    <row r="565" spans="1:7" s="13" customFormat="1" ht="24">
      <c r="A565" s="41" t="s">
        <v>779</v>
      </c>
      <c r="B565" s="51" t="s">
        <v>777</v>
      </c>
      <c r="C565" s="51" t="s">
        <v>778</v>
      </c>
      <c r="D565" s="51" t="s">
        <v>160</v>
      </c>
      <c r="E565" s="40" t="s">
        <v>807</v>
      </c>
      <c r="F565" s="42">
        <v>3.08</v>
      </c>
      <c r="G565" s="62"/>
    </row>
    <row r="566" spans="1:7" s="13" customFormat="1" ht="12.75">
      <c r="A566" s="41" t="s">
        <v>780</v>
      </c>
      <c r="B566" s="51" t="s">
        <v>2022</v>
      </c>
      <c r="C566" s="51" t="s">
        <v>2023</v>
      </c>
      <c r="D566" s="51" t="s">
        <v>2024</v>
      </c>
      <c r="E566" s="40" t="s">
        <v>1393</v>
      </c>
      <c r="F566" s="42">
        <v>3</v>
      </c>
      <c r="G566" s="62"/>
    </row>
    <row r="567" spans="1:7" s="13" customFormat="1" ht="12.75">
      <c r="A567" s="41" t="s">
        <v>782</v>
      </c>
      <c r="B567" s="51" t="s">
        <v>2025</v>
      </c>
      <c r="C567" s="51" t="s">
        <v>781</v>
      </c>
      <c r="D567" s="51" t="s">
        <v>2026</v>
      </c>
      <c r="E567" s="40" t="s">
        <v>1680</v>
      </c>
      <c r="F567" s="42">
        <v>2.6</v>
      </c>
      <c r="G567" s="62"/>
    </row>
    <row r="568" spans="1:7" s="13" customFormat="1" ht="12.75">
      <c r="A568" s="41" t="s">
        <v>784</v>
      </c>
      <c r="B568" s="51" t="s">
        <v>2027</v>
      </c>
      <c r="C568" s="51" t="s">
        <v>783</v>
      </c>
      <c r="D568" s="51" t="s">
        <v>2028</v>
      </c>
      <c r="E568" s="40" t="s">
        <v>1395</v>
      </c>
      <c r="F568" s="42">
        <v>1.85</v>
      </c>
      <c r="G568" s="62"/>
    </row>
    <row r="569" spans="1:7" s="13" customFormat="1" ht="12.75">
      <c r="A569" s="41" t="s">
        <v>787</v>
      </c>
      <c r="B569" s="51" t="s">
        <v>2029</v>
      </c>
      <c r="C569" s="51" t="s">
        <v>785</v>
      </c>
      <c r="D569" s="51" t="s">
        <v>786</v>
      </c>
      <c r="E569" s="40" t="s">
        <v>820</v>
      </c>
      <c r="F569" s="42">
        <v>1.2</v>
      </c>
      <c r="G569" s="62"/>
    </row>
    <row r="570" spans="1:7" s="13" customFormat="1" ht="25.5">
      <c r="A570" s="41" t="s">
        <v>789</v>
      </c>
      <c r="B570" s="51" t="s">
        <v>2030</v>
      </c>
      <c r="C570" s="51" t="s">
        <v>788</v>
      </c>
      <c r="D570" s="51" t="s">
        <v>183</v>
      </c>
      <c r="E570" s="40" t="s">
        <v>829</v>
      </c>
      <c r="F570" s="42">
        <v>1.2</v>
      </c>
      <c r="G570" s="62"/>
    </row>
    <row r="571" spans="1:7" s="39" customFormat="1" ht="19.5" customHeight="1">
      <c r="A571" s="43"/>
      <c r="B571" s="105" t="s">
        <v>184</v>
      </c>
      <c r="C571" s="54"/>
      <c r="D571" s="54"/>
      <c r="E571" s="15"/>
      <c r="F571" s="106">
        <f>SUM(F572:F587)</f>
        <v>46.368</v>
      </c>
      <c r="G571" s="16"/>
    </row>
    <row r="572" spans="1:7" s="13" customFormat="1" ht="12.75">
      <c r="A572" s="41" t="s">
        <v>185</v>
      </c>
      <c r="B572" s="51" t="s">
        <v>186</v>
      </c>
      <c r="C572" s="51" t="s">
        <v>790</v>
      </c>
      <c r="D572" s="51" t="s">
        <v>187</v>
      </c>
      <c r="E572" s="40">
        <v>2012</v>
      </c>
      <c r="F572" s="42">
        <v>6.9</v>
      </c>
      <c r="G572" s="62"/>
    </row>
    <row r="573" spans="1:7" s="13" customFormat="1" ht="24.75">
      <c r="A573" s="41" t="s">
        <v>792</v>
      </c>
      <c r="B573" s="51" t="s">
        <v>188</v>
      </c>
      <c r="C573" s="51" t="s">
        <v>791</v>
      </c>
      <c r="D573" s="51" t="s">
        <v>189</v>
      </c>
      <c r="E573" s="40" t="s">
        <v>829</v>
      </c>
      <c r="F573" s="42">
        <v>5</v>
      </c>
      <c r="G573" s="62"/>
    </row>
    <row r="574" spans="1:7" s="13" customFormat="1" ht="24.75">
      <c r="A574" s="41" t="s">
        <v>794</v>
      </c>
      <c r="B574" s="51" t="s">
        <v>190</v>
      </c>
      <c r="C574" s="51" t="s">
        <v>793</v>
      </c>
      <c r="D574" s="51" t="s">
        <v>191</v>
      </c>
      <c r="E574" s="40" t="s">
        <v>834</v>
      </c>
      <c r="F574" s="42">
        <v>4.3</v>
      </c>
      <c r="G574" s="62"/>
    </row>
    <row r="575" spans="1:7" s="13" customFormat="1" ht="24">
      <c r="A575" s="41" t="s">
        <v>796</v>
      </c>
      <c r="B575" s="51" t="s">
        <v>192</v>
      </c>
      <c r="C575" s="51" t="s">
        <v>795</v>
      </c>
      <c r="D575" s="51" t="s">
        <v>193</v>
      </c>
      <c r="E575" s="40" t="s">
        <v>820</v>
      </c>
      <c r="F575" s="42">
        <v>4</v>
      </c>
      <c r="G575" s="62"/>
    </row>
    <row r="576" spans="1:7" s="13" customFormat="1" ht="12.75">
      <c r="A576" s="41" t="s">
        <v>798</v>
      </c>
      <c r="B576" s="51" t="s">
        <v>194</v>
      </c>
      <c r="C576" s="51" t="s">
        <v>797</v>
      </c>
      <c r="D576" s="51" t="s">
        <v>195</v>
      </c>
      <c r="E576" s="40" t="s">
        <v>817</v>
      </c>
      <c r="F576" s="42">
        <v>3.87</v>
      </c>
      <c r="G576" s="62"/>
    </row>
    <row r="577" spans="1:7" s="13" customFormat="1" ht="24">
      <c r="A577" s="41" t="s">
        <v>801</v>
      </c>
      <c r="B577" s="51" t="s">
        <v>196</v>
      </c>
      <c r="C577" s="51" t="s">
        <v>799</v>
      </c>
      <c r="D577" s="51" t="s">
        <v>197</v>
      </c>
      <c r="E577" s="40" t="s">
        <v>800</v>
      </c>
      <c r="F577" s="42">
        <v>3.4</v>
      </c>
      <c r="G577" s="62"/>
    </row>
    <row r="578" spans="1:7" s="13" customFormat="1" ht="12.75">
      <c r="A578" s="41" t="s">
        <v>803</v>
      </c>
      <c r="B578" s="51" t="s">
        <v>198</v>
      </c>
      <c r="C578" s="51" t="s">
        <v>802</v>
      </c>
      <c r="D578" s="51" t="s">
        <v>199</v>
      </c>
      <c r="E578" s="40" t="s">
        <v>822</v>
      </c>
      <c r="F578" s="42">
        <v>3.2</v>
      </c>
      <c r="G578" s="62"/>
    </row>
    <row r="579" spans="1:7" s="13" customFormat="1" ht="25.5">
      <c r="A579" s="41" t="s">
        <v>811</v>
      </c>
      <c r="B579" s="51" t="s">
        <v>804</v>
      </c>
      <c r="C579" s="51" t="s">
        <v>805</v>
      </c>
      <c r="D579" s="51" t="s">
        <v>200</v>
      </c>
      <c r="E579" s="40" t="s">
        <v>837</v>
      </c>
      <c r="F579" s="42">
        <v>2.5</v>
      </c>
      <c r="G579" s="62"/>
    </row>
    <row r="580" spans="1:7" s="13" customFormat="1" ht="24.75">
      <c r="A580" s="41" t="s">
        <v>733</v>
      </c>
      <c r="B580" s="51" t="s">
        <v>201</v>
      </c>
      <c r="C580" s="51" t="s">
        <v>812</v>
      </c>
      <c r="D580" s="51" t="s">
        <v>202</v>
      </c>
      <c r="E580" s="40" t="s">
        <v>834</v>
      </c>
      <c r="F580" s="42">
        <v>2.2</v>
      </c>
      <c r="G580" s="62"/>
    </row>
    <row r="581" spans="1:7" s="13" customFormat="1" ht="12.75">
      <c r="A581" s="41" t="s">
        <v>736</v>
      </c>
      <c r="B581" s="51" t="s">
        <v>203</v>
      </c>
      <c r="C581" s="51" t="s">
        <v>734</v>
      </c>
      <c r="D581" s="51" t="s">
        <v>735</v>
      </c>
      <c r="E581" s="40" t="s">
        <v>1393</v>
      </c>
      <c r="F581" s="42">
        <v>1.9</v>
      </c>
      <c r="G581" s="62"/>
    </row>
    <row r="582" spans="1:7" s="13" customFormat="1" ht="24">
      <c r="A582" s="41" t="s">
        <v>739</v>
      </c>
      <c r="B582" s="51" t="s">
        <v>204</v>
      </c>
      <c r="C582" s="51" t="s">
        <v>737</v>
      </c>
      <c r="D582" s="51" t="s">
        <v>738</v>
      </c>
      <c r="E582" s="40" t="s">
        <v>1663</v>
      </c>
      <c r="F582" s="42">
        <v>2.098</v>
      </c>
      <c r="G582" s="62"/>
    </row>
    <row r="583" spans="1:7" s="13" customFormat="1" ht="25.5">
      <c r="A583" s="41" t="s">
        <v>741</v>
      </c>
      <c r="B583" s="51" t="s">
        <v>205</v>
      </c>
      <c r="C583" s="51" t="s">
        <v>740</v>
      </c>
      <c r="D583" s="51" t="s">
        <v>206</v>
      </c>
      <c r="E583" s="40" t="s">
        <v>826</v>
      </c>
      <c r="F583" s="42">
        <v>2</v>
      </c>
      <c r="G583" s="62"/>
    </row>
    <row r="584" spans="1:7" s="13" customFormat="1" ht="24">
      <c r="A584" s="41" t="s">
        <v>743</v>
      </c>
      <c r="B584" s="64" t="s">
        <v>207</v>
      </c>
      <c r="C584" s="51" t="s">
        <v>742</v>
      </c>
      <c r="D584" s="51" t="s">
        <v>208</v>
      </c>
      <c r="E584" s="40" t="s">
        <v>829</v>
      </c>
      <c r="F584" s="42">
        <v>1.5</v>
      </c>
      <c r="G584" s="62"/>
    </row>
    <row r="585" spans="1:7" s="13" customFormat="1" ht="12.75">
      <c r="A585" s="41" t="s">
        <v>745</v>
      </c>
      <c r="B585" s="51" t="s">
        <v>209</v>
      </c>
      <c r="C585" s="51" t="s">
        <v>744</v>
      </c>
      <c r="D585" s="51" t="s">
        <v>210</v>
      </c>
      <c r="E585" s="40" t="s">
        <v>825</v>
      </c>
      <c r="F585" s="42">
        <v>1.4</v>
      </c>
      <c r="G585" s="62"/>
    </row>
    <row r="586" spans="1:7" s="13" customFormat="1" ht="12.75">
      <c r="A586" s="41" t="s">
        <v>815</v>
      </c>
      <c r="B586" s="51" t="s">
        <v>211</v>
      </c>
      <c r="C586" s="51" t="s">
        <v>814</v>
      </c>
      <c r="D586" s="51" t="s">
        <v>212</v>
      </c>
      <c r="E586" s="40" t="s">
        <v>826</v>
      </c>
      <c r="F586" s="42">
        <v>1.1</v>
      </c>
      <c r="G586" s="62"/>
    </row>
    <row r="587" spans="1:7" s="13" customFormat="1" ht="24.75">
      <c r="A587" s="41" t="s">
        <v>1607</v>
      </c>
      <c r="B587" s="51" t="s">
        <v>213</v>
      </c>
      <c r="C587" s="51" t="s">
        <v>816</v>
      </c>
      <c r="D587" s="51" t="s">
        <v>214</v>
      </c>
      <c r="E587" s="40" t="s">
        <v>695</v>
      </c>
      <c r="F587" s="42">
        <v>1</v>
      </c>
      <c r="G587" s="62"/>
    </row>
    <row r="588" spans="1:7" ht="12.75">
      <c r="A588" s="60"/>
      <c r="B588" s="64"/>
      <c r="C588" s="64"/>
      <c r="D588" s="64"/>
      <c r="E588" s="40"/>
      <c r="F588" s="61"/>
      <c r="G588" s="62"/>
    </row>
    <row r="589" spans="1:7" s="39" customFormat="1" ht="19.5" customHeight="1">
      <c r="A589" s="43"/>
      <c r="B589" s="46" t="s">
        <v>215</v>
      </c>
      <c r="C589" s="54"/>
      <c r="D589" s="54"/>
      <c r="E589" s="15"/>
      <c r="F589" s="81">
        <f>F590+F600+F613+F632+F644+F653+F686</f>
        <v>296.874064</v>
      </c>
      <c r="G589" s="16"/>
    </row>
    <row r="590" spans="1:7" s="39" customFormat="1" ht="19.5" customHeight="1">
      <c r="A590" s="43"/>
      <c r="B590" s="105" t="s">
        <v>216</v>
      </c>
      <c r="C590" s="54"/>
      <c r="D590" s="54"/>
      <c r="E590" s="15"/>
      <c r="F590" s="106">
        <f>SUM(F591:F599)</f>
        <v>10.756</v>
      </c>
      <c r="G590" s="16"/>
    </row>
    <row r="591" spans="1:7" s="44" customFormat="1" ht="36">
      <c r="A591" s="82">
        <v>1</v>
      </c>
      <c r="B591" s="30" t="s">
        <v>217</v>
      </c>
      <c r="C591" s="30" t="s">
        <v>218</v>
      </c>
      <c r="D591" s="30" t="s">
        <v>219</v>
      </c>
      <c r="E591" s="18" t="s">
        <v>1655</v>
      </c>
      <c r="F591" s="19">
        <v>2</v>
      </c>
      <c r="G591" s="93"/>
    </row>
    <row r="592" spans="1:7" s="44" customFormat="1" ht="24.75">
      <c r="A592" s="82">
        <v>2</v>
      </c>
      <c r="B592" s="30" t="s">
        <v>220</v>
      </c>
      <c r="C592" s="30" t="s">
        <v>221</v>
      </c>
      <c r="D592" s="30" t="s">
        <v>222</v>
      </c>
      <c r="E592" s="18" t="s">
        <v>695</v>
      </c>
      <c r="F592" s="19">
        <v>0.36</v>
      </c>
      <c r="G592" s="93"/>
    </row>
    <row r="593" spans="1:7" s="44" customFormat="1" ht="15.75">
      <c r="A593" s="82">
        <v>3</v>
      </c>
      <c r="B593" s="30" t="s">
        <v>223</v>
      </c>
      <c r="C593" s="30" t="s">
        <v>224</v>
      </c>
      <c r="D593" s="30" t="s">
        <v>225</v>
      </c>
      <c r="E593" s="18" t="s">
        <v>1655</v>
      </c>
      <c r="F593" s="19">
        <v>1.3</v>
      </c>
      <c r="G593" s="93"/>
    </row>
    <row r="594" spans="1:7" s="44" customFormat="1" ht="15.75">
      <c r="A594" s="82">
        <v>4</v>
      </c>
      <c r="B594" s="30" t="s">
        <v>226</v>
      </c>
      <c r="C594" s="30" t="s">
        <v>227</v>
      </c>
      <c r="D594" s="30" t="s">
        <v>228</v>
      </c>
      <c r="E594" s="18" t="s">
        <v>229</v>
      </c>
      <c r="F594" s="19">
        <v>1.2</v>
      </c>
      <c r="G594" s="93"/>
    </row>
    <row r="595" spans="1:7" s="44" customFormat="1" ht="37.5">
      <c r="A595" s="82">
        <v>5</v>
      </c>
      <c r="B595" s="30" t="s">
        <v>230</v>
      </c>
      <c r="C595" s="30" t="s">
        <v>231</v>
      </c>
      <c r="D595" s="83" t="s">
        <v>232</v>
      </c>
      <c r="E595" s="18" t="s">
        <v>695</v>
      </c>
      <c r="F595" s="19">
        <v>1</v>
      </c>
      <c r="G595" s="93"/>
    </row>
    <row r="596" spans="1:7" s="44" customFormat="1" ht="37.5">
      <c r="A596" s="82">
        <v>6</v>
      </c>
      <c r="B596" s="30" t="s">
        <v>233</v>
      </c>
      <c r="C596" s="30" t="s">
        <v>234</v>
      </c>
      <c r="D596" s="30" t="s">
        <v>235</v>
      </c>
      <c r="E596" s="18" t="s">
        <v>1362</v>
      </c>
      <c r="F596" s="19">
        <v>0.78</v>
      </c>
      <c r="G596" s="93"/>
    </row>
    <row r="597" spans="1:7" s="44" customFormat="1" ht="24.75">
      <c r="A597" s="82">
        <v>7</v>
      </c>
      <c r="B597" s="30" t="s">
        <v>236</v>
      </c>
      <c r="C597" s="30" t="s">
        <v>237</v>
      </c>
      <c r="D597" s="30" t="s">
        <v>238</v>
      </c>
      <c r="E597" s="18" t="s">
        <v>1680</v>
      </c>
      <c r="F597" s="19">
        <v>0.126</v>
      </c>
      <c r="G597" s="93"/>
    </row>
    <row r="598" spans="1:7" s="44" customFormat="1" ht="24.75">
      <c r="A598" s="82">
        <v>8</v>
      </c>
      <c r="B598" s="30" t="s">
        <v>239</v>
      </c>
      <c r="C598" s="30" t="s">
        <v>240</v>
      </c>
      <c r="D598" s="30" t="s">
        <v>241</v>
      </c>
      <c r="E598" s="18" t="s">
        <v>956</v>
      </c>
      <c r="F598" s="19">
        <v>2.99</v>
      </c>
      <c r="G598" s="93"/>
    </row>
    <row r="599" spans="1:7" s="44" customFormat="1" ht="24.75">
      <c r="A599" s="82">
        <v>9</v>
      </c>
      <c r="B599" s="30" t="s">
        <v>242</v>
      </c>
      <c r="C599" s="30" t="s">
        <v>243</v>
      </c>
      <c r="D599" s="84" t="s">
        <v>244</v>
      </c>
      <c r="E599" s="18" t="s">
        <v>1655</v>
      </c>
      <c r="F599" s="19">
        <v>1</v>
      </c>
      <c r="G599" s="93"/>
    </row>
    <row r="600" spans="1:7" s="39" customFormat="1" ht="19.5" customHeight="1">
      <c r="A600" s="43"/>
      <c r="B600" s="105" t="s">
        <v>245</v>
      </c>
      <c r="C600" s="54"/>
      <c r="D600" s="54"/>
      <c r="E600" s="15"/>
      <c r="F600" s="106">
        <f>SUM(F601:F612)</f>
        <v>18.5449</v>
      </c>
      <c r="G600" s="16"/>
    </row>
    <row r="601" spans="1:7" s="44" customFormat="1" ht="36">
      <c r="A601" s="82">
        <v>10</v>
      </c>
      <c r="B601" s="30" t="s">
        <v>246</v>
      </c>
      <c r="C601" s="30" t="s">
        <v>247</v>
      </c>
      <c r="D601" s="30" t="s">
        <v>248</v>
      </c>
      <c r="E601" s="18" t="s">
        <v>249</v>
      </c>
      <c r="F601" s="19">
        <v>5.5</v>
      </c>
      <c r="G601" s="93"/>
    </row>
    <row r="602" spans="1:7" s="44" customFormat="1" ht="37.5">
      <c r="A602" s="82">
        <v>11</v>
      </c>
      <c r="B602" s="30" t="s">
        <v>250</v>
      </c>
      <c r="C602" s="30" t="s">
        <v>251</v>
      </c>
      <c r="D602" s="31" t="s">
        <v>252</v>
      </c>
      <c r="E602" s="18" t="s">
        <v>253</v>
      </c>
      <c r="F602" s="19">
        <v>1.8</v>
      </c>
      <c r="G602" s="93"/>
    </row>
    <row r="603" spans="1:7" s="44" customFormat="1" ht="15.75">
      <c r="A603" s="82">
        <v>12</v>
      </c>
      <c r="B603" s="30" t="s">
        <v>254</v>
      </c>
      <c r="C603" s="30" t="s">
        <v>255</v>
      </c>
      <c r="D603" s="30" t="s">
        <v>256</v>
      </c>
      <c r="E603" s="18" t="s">
        <v>257</v>
      </c>
      <c r="F603" s="19">
        <v>1.2</v>
      </c>
      <c r="G603" s="93"/>
    </row>
    <row r="604" spans="1:7" s="44" customFormat="1" ht="24.75">
      <c r="A604" s="82">
        <v>13</v>
      </c>
      <c r="B604" s="30" t="s">
        <v>258</v>
      </c>
      <c r="C604" s="30" t="s">
        <v>259</v>
      </c>
      <c r="D604" s="83" t="s">
        <v>260</v>
      </c>
      <c r="E604" s="18" t="s">
        <v>1681</v>
      </c>
      <c r="F604" s="19">
        <v>1.6</v>
      </c>
      <c r="G604" s="93"/>
    </row>
    <row r="605" spans="1:7" s="44" customFormat="1" ht="25.5">
      <c r="A605" s="82">
        <v>14</v>
      </c>
      <c r="B605" s="30" t="s">
        <v>261</v>
      </c>
      <c r="C605" s="30" t="s">
        <v>262</v>
      </c>
      <c r="D605" s="84" t="s">
        <v>263</v>
      </c>
      <c r="E605" s="18" t="s">
        <v>1662</v>
      </c>
      <c r="F605" s="19">
        <v>2.8</v>
      </c>
      <c r="G605" s="93"/>
    </row>
    <row r="606" spans="1:7" s="44" customFormat="1" ht="24">
      <c r="A606" s="82">
        <v>15</v>
      </c>
      <c r="B606" s="30" t="s">
        <v>264</v>
      </c>
      <c r="C606" s="30" t="s">
        <v>265</v>
      </c>
      <c r="D606" s="31" t="s">
        <v>266</v>
      </c>
      <c r="E606" s="18" t="s">
        <v>267</v>
      </c>
      <c r="F606" s="19">
        <v>0.38</v>
      </c>
      <c r="G606" s="93"/>
    </row>
    <row r="607" spans="1:7" s="44" customFormat="1" ht="15.75">
      <c r="A607" s="82">
        <v>16</v>
      </c>
      <c r="B607" s="30" t="s">
        <v>268</v>
      </c>
      <c r="C607" s="30" t="s">
        <v>269</v>
      </c>
      <c r="D607" s="30" t="s">
        <v>270</v>
      </c>
      <c r="E607" s="18" t="s">
        <v>271</v>
      </c>
      <c r="F607" s="19">
        <v>1.2</v>
      </c>
      <c r="G607" s="93"/>
    </row>
    <row r="608" spans="1:7" s="44" customFormat="1" ht="38.25">
      <c r="A608" s="82">
        <v>17</v>
      </c>
      <c r="B608" s="30" t="s">
        <v>272</v>
      </c>
      <c r="C608" s="30" t="s">
        <v>273</v>
      </c>
      <c r="D608" s="83" t="s">
        <v>161</v>
      </c>
      <c r="E608" s="18" t="s">
        <v>1681</v>
      </c>
      <c r="F608" s="19">
        <v>1.04</v>
      </c>
      <c r="G608" s="93"/>
    </row>
    <row r="609" spans="1:7" s="44" customFormat="1" ht="24.75">
      <c r="A609" s="82">
        <v>18</v>
      </c>
      <c r="B609" s="30" t="s">
        <v>274</v>
      </c>
      <c r="C609" s="30" t="s">
        <v>275</v>
      </c>
      <c r="D609" s="84" t="s">
        <v>162</v>
      </c>
      <c r="E609" s="18" t="s">
        <v>276</v>
      </c>
      <c r="F609" s="19">
        <v>0.458</v>
      </c>
      <c r="G609" s="93"/>
    </row>
    <row r="610" spans="1:7" s="44" customFormat="1" ht="25.5">
      <c r="A610" s="82">
        <v>19</v>
      </c>
      <c r="B610" s="30" t="s">
        <v>277</v>
      </c>
      <c r="C610" s="30" t="s">
        <v>278</v>
      </c>
      <c r="D610" s="84" t="s">
        <v>279</v>
      </c>
      <c r="E610" s="18" t="s">
        <v>1658</v>
      </c>
      <c r="F610" s="19">
        <v>0.32</v>
      </c>
      <c r="G610" s="93"/>
    </row>
    <row r="611" spans="1:7" s="44" customFormat="1" ht="15.75">
      <c r="A611" s="82">
        <v>20</v>
      </c>
      <c r="B611" s="30" t="s">
        <v>280</v>
      </c>
      <c r="C611" s="30" t="s">
        <v>281</v>
      </c>
      <c r="D611" s="83" t="s">
        <v>282</v>
      </c>
      <c r="E611" s="18" t="s">
        <v>271</v>
      </c>
      <c r="F611" s="19">
        <v>0.53</v>
      </c>
      <c r="G611" s="93"/>
    </row>
    <row r="612" spans="1:7" s="44" customFormat="1" ht="25.5">
      <c r="A612" s="82">
        <v>21</v>
      </c>
      <c r="B612" s="30" t="s">
        <v>283</v>
      </c>
      <c r="C612" s="30" t="s">
        <v>284</v>
      </c>
      <c r="D612" s="84" t="s">
        <v>163</v>
      </c>
      <c r="E612" s="18" t="s">
        <v>253</v>
      </c>
      <c r="F612" s="19">
        <v>1.7169</v>
      </c>
      <c r="G612" s="93"/>
    </row>
    <row r="613" spans="1:7" s="39" customFormat="1" ht="19.5" customHeight="1">
      <c r="A613" s="43"/>
      <c r="B613" s="105" t="s">
        <v>616</v>
      </c>
      <c r="C613" s="54"/>
      <c r="D613" s="54"/>
      <c r="E613" s="15"/>
      <c r="F613" s="106">
        <f>SUM(F614:F631)</f>
        <v>96.4956</v>
      </c>
      <c r="G613" s="16"/>
    </row>
    <row r="614" spans="1:7" s="44" customFormat="1" ht="15.75">
      <c r="A614" s="82">
        <v>22</v>
      </c>
      <c r="B614" s="30" t="s">
        <v>285</v>
      </c>
      <c r="C614" s="30" t="s">
        <v>286</v>
      </c>
      <c r="D614" s="83" t="s">
        <v>287</v>
      </c>
      <c r="E614" s="18" t="s">
        <v>1666</v>
      </c>
      <c r="F614" s="19">
        <v>1.4</v>
      </c>
      <c r="G614" s="93"/>
    </row>
    <row r="615" spans="1:7" s="44" customFormat="1" ht="15.75">
      <c r="A615" s="82">
        <v>23</v>
      </c>
      <c r="B615" s="30" t="s">
        <v>288</v>
      </c>
      <c r="C615" s="30" t="s">
        <v>289</v>
      </c>
      <c r="D615" s="83" t="s">
        <v>290</v>
      </c>
      <c r="E615" s="18" t="s">
        <v>291</v>
      </c>
      <c r="F615" s="19">
        <v>45</v>
      </c>
      <c r="G615" s="93"/>
    </row>
    <row r="616" spans="1:7" s="44" customFormat="1" ht="37.5">
      <c r="A616" s="82">
        <v>24</v>
      </c>
      <c r="B616" s="30" t="s">
        <v>292</v>
      </c>
      <c r="C616" s="30" t="s">
        <v>293</v>
      </c>
      <c r="D616" s="84" t="s">
        <v>174</v>
      </c>
      <c r="E616" s="18" t="s">
        <v>1394</v>
      </c>
      <c r="F616" s="19">
        <v>10</v>
      </c>
      <c r="G616" s="93"/>
    </row>
    <row r="617" spans="1:7" s="44" customFormat="1" ht="24">
      <c r="A617" s="82">
        <v>25</v>
      </c>
      <c r="B617" s="30" t="s">
        <v>943</v>
      </c>
      <c r="C617" s="30" t="s">
        <v>294</v>
      </c>
      <c r="D617" s="83" t="s">
        <v>295</v>
      </c>
      <c r="E617" s="18" t="s">
        <v>1711</v>
      </c>
      <c r="F617" s="19">
        <v>9</v>
      </c>
      <c r="G617" s="93"/>
    </row>
    <row r="618" spans="1:7" s="44" customFormat="1" ht="15.75">
      <c r="A618" s="82">
        <v>26</v>
      </c>
      <c r="B618" s="30" t="s">
        <v>296</v>
      </c>
      <c r="C618" s="30" t="s">
        <v>297</v>
      </c>
      <c r="D618" s="84" t="s">
        <v>298</v>
      </c>
      <c r="E618" s="18" t="s">
        <v>249</v>
      </c>
      <c r="F618" s="19">
        <v>6</v>
      </c>
      <c r="G618" s="93"/>
    </row>
    <row r="619" spans="1:7" s="44" customFormat="1" ht="15.75">
      <c r="A619" s="82">
        <v>27</v>
      </c>
      <c r="B619" s="30" t="s">
        <v>299</v>
      </c>
      <c r="C619" s="30" t="s">
        <v>1123</v>
      </c>
      <c r="D619" s="84" t="s">
        <v>164</v>
      </c>
      <c r="E619" s="18" t="s">
        <v>1681</v>
      </c>
      <c r="F619" s="19">
        <v>5</v>
      </c>
      <c r="G619" s="93"/>
    </row>
    <row r="620" spans="1:7" s="44" customFormat="1" ht="25.5">
      <c r="A620" s="82">
        <v>28</v>
      </c>
      <c r="B620" s="30" t="s">
        <v>1124</v>
      </c>
      <c r="C620" s="30" t="s">
        <v>1125</v>
      </c>
      <c r="D620" s="83" t="s">
        <v>1126</v>
      </c>
      <c r="E620" s="18" t="s">
        <v>1127</v>
      </c>
      <c r="F620" s="19">
        <v>5</v>
      </c>
      <c r="G620" s="93"/>
    </row>
    <row r="621" spans="1:7" s="44" customFormat="1" ht="24">
      <c r="A621" s="82">
        <v>29</v>
      </c>
      <c r="B621" s="30" t="s">
        <v>1128</v>
      </c>
      <c r="C621" s="30" t="s">
        <v>1129</v>
      </c>
      <c r="D621" s="83" t="s">
        <v>1130</v>
      </c>
      <c r="E621" s="85" t="s">
        <v>695</v>
      </c>
      <c r="F621" s="19">
        <v>3</v>
      </c>
      <c r="G621" s="97"/>
    </row>
    <row r="622" spans="1:7" s="44" customFormat="1" ht="24.75">
      <c r="A622" s="82">
        <v>30</v>
      </c>
      <c r="B622" s="30" t="s">
        <v>1131</v>
      </c>
      <c r="C622" s="30" t="s">
        <v>1132</v>
      </c>
      <c r="D622" s="83" t="s">
        <v>1133</v>
      </c>
      <c r="E622" s="18" t="s">
        <v>1655</v>
      </c>
      <c r="F622" s="19">
        <v>2</v>
      </c>
      <c r="G622" s="93"/>
    </row>
    <row r="623" spans="1:7" s="44" customFormat="1" ht="25.5">
      <c r="A623" s="82">
        <v>31</v>
      </c>
      <c r="B623" s="30" t="s">
        <v>1134</v>
      </c>
      <c r="C623" s="30" t="s">
        <v>1135</v>
      </c>
      <c r="D623" s="83" t="s">
        <v>1136</v>
      </c>
      <c r="E623" s="18" t="s">
        <v>1655</v>
      </c>
      <c r="F623" s="19">
        <v>1.96</v>
      </c>
      <c r="G623" s="93"/>
    </row>
    <row r="624" spans="1:7" s="44" customFormat="1" ht="25.5">
      <c r="A624" s="82">
        <v>32</v>
      </c>
      <c r="B624" s="30" t="s">
        <v>1137</v>
      </c>
      <c r="C624" s="30" t="s">
        <v>1138</v>
      </c>
      <c r="D624" s="83" t="s">
        <v>1139</v>
      </c>
      <c r="E624" s="18" t="s">
        <v>1664</v>
      </c>
      <c r="F624" s="19">
        <v>1.72</v>
      </c>
      <c r="G624" s="93"/>
    </row>
    <row r="625" spans="1:7" s="44" customFormat="1" ht="15.75">
      <c r="A625" s="82">
        <v>33</v>
      </c>
      <c r="B625" s="30" t="s">
        <v>1140</v>
      </c>
      <c r="C625" s="30" t="s">
        <v>1141</v>
      </c>
      <c r="D625" s="83" t="s">
        <v>1142</v>
      </c>
      <c r="E625" s="18" t="s">
        <v>1655</v>
      </c>
      <c r="F625" s="19">
        <v>1.5</v>
      </c>
      <c r="G625" s="93"/>
    </row>
    <row r="626" spans="1:7" s="44" customFormat="1" ht="24">
      <c r="A626" s="82">
        <v>34</v>
      </c>
      <c r="B626" s="30" t="s">
        <v>1143</v>
      </c>
      <c r="C626" s="30" t="s">
        <v>1144</v>
      </c>
      <c r="D626" s="83" t="s">
        <v>1145</v>
      </c>
      <c r="E626" s="18" t="s">
        <v>1655</v>
      </c>
      <c r="F626" s="19">
        <v>1.2</v>
      </c>
      <c r="G626" s="93"/>
    </row>
    <row r="627" spans="1:7" s="44" customFormat="1" ht="24.75">
      <c r="A627" s="82">
        <v>35</v>
      </c>
      <c r="B627" s="30" t="s">
        <v>1146</v>
      </c>
      <c r="C627" s="30" t="s">
        <v>1147</v>
      </c>
      <c r="D627" s="30" t="s">
        <v>1148</v>
      </c>
      <c r="E627" s="18" t="s">
        <v>1557</v>
      </c>
      <c r="F627" s="19">
        <v>1</v>
      </c>
      <c r="G627" s="93"/>
    </row>
    <row r="628" spans="1:7" s="44" customFormat="1" ht="37.5">
      <c r="A628" s="82">
        <v>36</v>
      </c>
      <c r="B628" s="30" t="s">
        <v>1149</v>
      </c>
      <c r="C628" s="30" t="s">
        <v>1150</v>
      </c>
      <c r="D628" s="84" t="s">
        <v>165</v>
      </c>
      <c r="E628" s="18" t="s">
        <v>1557</v>
      </c>
      <c r="F628" s="19">
        <v>0.86</v>
      </c>
      <c r="G628" s="93"/>
    </row>
    <row r="629" spans="1:7" s="44" customFormat="1" ht="25.5">
      <c r="A629" s="82">
        <v>37</v>
      </c>
      <c r="B629" s="30" t="s">
        <v>1151</v>
      </c>
      <c r="C629" s="30" t="s">
        <v>1152</v>
      </c>
      <c r="D629" s="84" t="s">
        <v>166</v>
      </c>
      <c r="E629" s="18" t="s">
        <v>1681</v>
      </c>
      <c r="F629" s="19">
        <v>0.8</v>
      </c>
      <c r="G629" s="93"/>
    </row>
    <row r="630" spans="1:7" s="44" customFormat="1" ht="25.5">
      <c r="A630" s="82">
        <v>38</v>
      </c>
      <c r="B630" s="30" t="s">
        <v>1153</v>
      </c>
      <c r="C630" s="30" t="s">
        <v>1154</v>
      </c>
      <c r="D630" s="83" t="s">
        <v>1155</v>
      </c>
      <c r="E630" s="18" t="s">
        <v>1711</v>
      </c>
      <c r="F630" s="19">
        <v>0.75</v>
      </c>
      <c r="G630" s="93"/>
    </row>
    <row r="631" spans="1:7" s="44" customFormat="1" ht="24">
      <c r="A631" s="82">
        <v>39</v>
      </c>
      <c r="B631" s="30" t="s">
        <v>1156</v>
      </c>
      <c r="C631" s="30" t="s">
        <v>1157</v>
      </c>
      <c r="D631" s="30" t="s">
        <v>1158</v>
      </c>
      <c r="E631" s="18" t="s">
        <v>1395</v>
      </c>
      <c r="F631" s="19">
        <v>0.3056</v>
      </c>
      <c r="G631" s="93"/>
    </row>
    <row r="632" spans="1:7" s="39" customFormat="1" ht="19.5" customHeight="1">
      <c r="A632" s="43"/>
      <c r="B632" s="105" t="s">
        <v>1159</v>
      </c>
      <c r="C632" s="54"/>
      <c r="D632" s="54"/>
      <c r="E632" s="15"/>
      <c r="F632" s="106">
        <f>SUM(F633:F643)</f>
        <v>36.57</v>
      </c>
      <c r="G632" s="16"/>
    </row>
    <row r="633" spans="1:7" s="44" customFormat="1" ht="15.75">
      <c r="A633" s="82">
        <v>40</v>
      </c>
      <c r="B633" s="30" t="s">
        <v>1160</v>
      </c>
      <c r="C633" s="30" t="s">
        <v>1161</v>
      </c>
      <c r="D633" s="83" t="s">
        <v>175</v>
      </c>
      <c r="E633" s="18" t="s">
        <v>1655</v>
      </c>
      <c r="F633" s="19">
        <v>3.5</v>
      </c>
      <c r="G633" s="93"/>
    </row>
    <row r="634" spans="1:7" s="44" customFormat="1" ht="24.75">
      <c r="A634" s="82">
        <v>41</v>
      </c>
      <c r="B634" s="30" t="s">
        <v>1162</v>
      </c>
      <c r="C634" s="30" t="s">
        <v>1163</v>
      </c>
      <c r="D634" s="31" t="s">
        <v>167</v>
      </c>
      <c r="E634" s="18" t="s">
        <v>1675</v>
      </c>
      <c r="F634" s="19">
        <v>19.5</v>
      </c>
      <c r="G634" s="93"/>
    </row>
    <row r="635" spans="1:7" s="44" customFormat="1" ht="15.75">
      <c r="A635" s="82">
        <v>42</v>
      </c>
      <c r="B635" s="30" t="s">
        <v>1164</v>
      </c>
      <c r="C635" s="30" t="s">
        <v>1165</v>
      </c>
      <c r="D635" s="83" t="s">
        <v>1166</v>
      </c>
      <c r="E635" s="18" t="s">
        <v>1167</v>
      </c>
      <c r="F635" s="19">
        <v>5</v>
      </c>
      <c r="G635" s="93"/>
    </row>
    <row r="636" spans="1:7" s="44" customFormat="1" ht="15.75">
      <c r="A636" s="82">
        <v>43</v>
      </c>
      <c r="B636" s="30" t="s">
        <v>1168</v>
      </c>
      <c r="C636" s="30" t="s">
        <v>1169</v>
      </c>
      <c r="D636" s="83" t="s">
        <v>1170</v>
      </c>
      <c r="E636" s="18" t="s">
        <v>1171</v>
      </c>
      <c r="F636" s="19">
        <v>1.9</v>
      </c>
      <c r="G636" s="93"/>
    </row>
    <row r="637" spans="1:7" s="44" customFormat="1" ht="24">
      <c r="A637" s="82">
        <v>44</v>
      </c>
      <c r="B637" s="30" t="s">
        <v>1172</v>
      </c>
      <c r="C637" s="30" t="s">
        <v>1173</v>
      </c>
      <c r="D637" s="30" t="s">
        <v>1174</v>
      </c>
      <c r="E637" s="18" t="s">
        <v>1681</v>
      </c>
      <c r="F637" s="19">
        <v>1.9</v>
      </c>
      <c r="G637" s="93"/>
    </row>
    <row r="638" spans="1:7" s="44" customFormat="1" ht="24">
      <c r="A638" s="82">
        <v>45</v>
      </c>
      <c r="B638" s="30" t="s">
        <v>1175</v>
      </c>
      <c r="C638" s="30" t="s">
        <v>1176</v>
      </c>
      <c r="D638" s="30" t="s">
        <v>1177</v>
      </c>
      <c r="E638" s="18" t="s">
        <v>1681</v>
      </c>
      <c r="F638" s="19">
        <v>1.5</v>
      </c>
      <c r="G638" s="93"/>
    </row>
    <row r="639" spans="1:7" s="44" customFormat="1" ht="15.75">
      <c r="A639" s="82">
        <v>46</v>
      </c>
      <c r="B639" s="30" t="s">
        <v>1178</v>
      </c>
      <c r="C639" s="30" t="s">
        <v>1179</v>
      </c>
      <c r="D639" s="30" t="s">
        <v>1180</v>
      </c>
      <c r="E639" s="18" t="s">
        <v>253</v>
      </c>
      <c r="F639" s="19">
        <v>1.2</v>
      </c>
      <c r="G639" s="93"/>
    </row>
    <row r="640" spans="1:7" s="44" customFormat="1" ht="24.75">
      <c r="A640" s="82">
        <v>47</v>
      </c>
      <c r="B640" s="30" t="s">
        <v>1181</v>
      </c>
      <c r="C640" s="30" t="s">
        <v>1182</v>
      </c>
      <c r="D640" s="31" t="s">
        <v>168</v>
      </c>
      <c r="E640" s="18" t="s">
        <v>1655</v>
      </c>
      <c r="F640" s="19">
        <v>0.55</v>
      </c>
      <c r="G640" s="93"/>
    </row>
    <row r="641" spans="1:7" s="44" customFormat="1" ht="24.75">
      <c r="A641" s="82">
        <v>48</v>
      </c>
      <c r="B641" s="30" t="s">
        <v>1183</v>
      </c>
      <c r="C641" s="30" t="s">
        <v>1184</v>
      </c>
      <c r="D641" s="30" t="s">
        <v>1185</v>
      </c>
      <c r="E641" s="18" t="s">
        <v>1186</v>
      </c>
      <c r="F641" s="19">
        <v>0.52</v>
      </c>
      <c r="G641" s="93"/>
    </row>
    <row r="642" spans="1:7" s="44" customFormat="1" ht="25.5">
      <c r="A642" s="82">
        <v>49</v>
      </c>
      <c r="B642" s="30" t="s">
        <v>1187</v>
      </c>
      <c r="C642" s="30" t="s">
        <v>1188</v>
      </c>
      <c r="D642" s="31" t="s">
        <v>169</v>
      </c>
      <c r="E642" s="18" t="s">
        <v>1395</v>
      </c>
      <c r="F642" s="19">
        <v>0.5</v>
      </c>
      <c r="G642" s="93"/>
    </row>
    <row r="643" spans="1:7" s="44" customFormat="1" ht="15.75">
      <c r="A643" s="82">
        <v>50</v>
      </c>
      <c r="B643" s="30" t="s">
        <v>1189</v>
      </c>
      <c r="C643" s="30" t="s">
        <v>1190</v>
      </c>
      <c r="D643" s="30" t="s">
        <v>1191</v>
      </c>
      <c r="E643" s="18" t="s">
        <v>1038</v>
      </c>
      <c r="F643" s="19">
        <v>0.5</v>
      </c>
      <c r="G643" s="93"/>
    </row>
    <row r="644" spans="1:7" s="39" customFormat="1" ht="19.5" customHeight="1">
      <c r="A644" s="43"/>
      <c r="B644" s="105" t="s">
        <v>1192</v>
      </c>
      <c r="C644" s="54"/>
      <c r="D644" s="54"/>
      <c r="E644" s="15"/>
      <c r="F644" s="106">
        <f>SUM(F645:F652)</f>
        <v>24.8139</v>
      </c>
      <c r="G644" s="16"/>
    </row>
    <row r="645" spans="1:7" s="44" customFormat="1" ht="24.75">
      <c r="A645" s="82">
        <v>51</v>
      </c>
      <c r="B645" s="30" t="s">
        <v>1193</v>
      </c>
      <c r="C645" s="30" t="s">
        <v>1194</v>
      </c>
      <c r="D645" s="30" t="s">
        <v>1195</v>
      </c>
      <c r="E645" s="18" t="s">
        <v>1681</v>
      </c>
      <c r="F645" s="19">
        <v>6.48</v>
      </c>
      <c r="G645" s="93"/>
    </row>
    <row r="646" spans="1:7" s="44" customFormat="1" ht="15.75">
      <c r="A646" s="82">
        <v>52</v>
      </c>
      <c r="B646" s="30" t="s">
        <v>1196</v>
      </c>
      <c r="C646" s="30" t="s">
        <v>1197</v>
      </c>
      <c r="D646" s="30" t="s">
        <v>1198</v>
      </c>
      <c r="E646" s="18" t="s">
        <v>1383</v>
      </c>
      <c r="F646" s="19">
        <v>5.8753</v>
      </c>
      <c r="G646" s="93"/>
    </row>
    <row r="647" spans="1:7" s="44" customFormat="1" ht="25.5">
      <c r="A647" s="82">
        <v>53</v>
      </c>
      <c r="B647" s="30" t="s">
        <v>1199</v>
      </c>
      <c r="C647" s="30" t="s">
        <v>1200</v>
      </c>
      <c r="D647" s="84" t="s">
        <v>173</v>
      </c>
      <c r="E647" s="18" t="s">
        <v>1394</v>
      </c>
      <c r="F647" s="19">
        <v>6.11</v>
      </c>
      <c r="G647" s="93"/>
    </row>
    <row r="648" spans="1:7" s="44" customFormat="1" ht="24.75">
      <c r="A648" s="82">
        <v>54</v>
      </c>
      <c r="B648" s="30" t="s">
        <v>1201</v>
      </c>
      <c r="C648" s="30" t="s">
        <v>1202</v>
      </c>
      <c r="D648" s="84" t="s">
        <v>1203</v>
      </c>
      <c r="E648" s="18" t="s">
        <v>1666</v>
      </c>
      <c r="F648" s="19">
        <v>2.58</v>
      </c>
      <c r="G648" s="93"/>
    </row>
    <row r="649" spans="1:7" s="44" customFormat="1" ht="24">
      <c r="A649" s="82">
        <v>55</v>
      </c>
      <c r="B649" s="30" t="s">
        <v>1204</v>
      </c>
      <c r="C649" s="30" t="s">
        <v>1205</v>
      </c>
      <c r="D649" s="31" t="s">
        <v>170</v>
      </c>
      <c r="E649" s="18" t="s">
        <v>267</v>
      </c>
      <c r="F649" s="19">
        <v>1.1886</v>
      </c>
      <c r="G649" s="93"/>
    </row>
    <row r="650" spans="1:7" s="44" customFormat="1" ht="24">
      <c r="A650" s="82">
        <v>56</v>
      </c>
      <c r="B650" s="30" t="s">
        <v>1206</v>
      </c>
      <c r="C650" s="30" t="s">
        <v>1207</v>
      </c>
      <c r="D650" s="31" t="s">
        <v>171</v>
      </c>
      <c r="E650" s="18" t="s">
        <v>1658</v>
      </c>
      <c r="F650" s="19">
        <v>1.1</v>
      </c>
      <c r="G650" s="93"/>
    </row>
    <row r="651" spans="1:7" s="44" customFormat="1" ht="15.75">
      <c r="A651" s="82">
        <v>57</v>
      </c>
      <c r="B651" s="30" t="s">
        <v>1208</v>
      </c>
      <c r="C651" s="30" t="s">
        <v>1209</v>
      </c>
      <c r="D651" s="30" t="s">
        <v>172</v>
      </c>
      <c r="E651" s="18" t="s">
        <v>253</v>
      </c>
      <c r="F651" s="19">
        <v>0.93</v>
      </c>
      <c r="G651" s="93"/>
    </row>
    <row r="652" spans="1:7" s="44" customFormat="1" ht="24.75">
      <c r="A652" s="82">
        <v>58</v>
      </c>
      <c r="B652" s="30" t="s">
        <v>1210</v>
      </c>
      <c r="C652" s="30" t="s">
        <v>1211</v>
      </c>
      <c r="D652" s="83" t="s">
        <v>1212</v>
      </c>
      <c r="E652" s="18" t="s">
        <v>1656</v>
      </c>
      <c r="F652" s="19">
        <v>0.55</v>
      </c>
      <c r="G652" s="93"/>
    </row>
    <row r="653" spans="1:7" s="39" customFormat="1" ht="19.5" customHeight="1">
      <c r="A653" s="43"/>
      <c r="B653" s="105" t="s">
        <v>1213</v>
      </c>
      <c r="C653" s="54"/>
      <c r="D653" s="54"/>
      <c r="E653" s="15"/>
      <c r="F653" s="106">
        <f>SUM(F654:F685)</f>
        <v>88.65393299999997</v>
      </c>
      <c r="G653" s="16"/>
    </row>
    <row r="654" spans="1:7" s="44" customFormat="1" ht="15.75">
      <c r="A654" s="82">
        <v>59</v>
      </c>
      <c r="B654" s="32" t="s">
        <v>1214</v>
      </c>
      <c r="C654" s="32" t="s">
        <v>1215</v>
      </c>
      <c r="D654" s="32" t="s">
        <v>1216</v>
      </c>
      <c r="E654" s="87" t="s">
        <v>1217</v>
      </c>
      <c r="F654" s="86">
        <v>17.3</v>
      </c>
      <c r="G654" s="98"/>
    </row>
    <row r="655" spans="1:7" s="44" customFormat="1" ht="15.75">
      <c r="A655" s="82">
        <v>60</v>
      </c>
      <c r="B655" s="30" t="s">
        <v>1218</v>
      </c>
      <c r="C655" s="30" t="s">
        <v>1219</v>
      </c>
      <c r="D655" s="30" t="s">
        <v>1220</v>
      </c>
      <c r="E655" s="18" t="s">
        <v>1221</v>
      </c>
      <c r="F655" s="19">
        <v>9</v>
      </c>
      <c r="G655" s="93"/>
    </row>
    <row r="656" spans="1:7" s="44" customFormat="1" ht="15.75">
      <c r="A656" s="82">
        <v>61</v>
      </c>
      <c r="B656" s="30" t="s">
        <v>1222</v>
      </c>
      <c r="C656" s="30" t="s">
        <v>1223</v>
      </c>
      <c r="D656" s="30" t="s">
        <v>1224</v>
      </c>
      <c r="E656" s="18" t="s">
        <v>1664</v>
      </c>
      <c r="F656" s="19">
        <v>6</v>
      </c>
      <c r="G656" s="93"/>
    </row>
    <row r="657" spans="1:7" s="44" customFormat="1" ht="25.5">
      <c r="A657" s="82">
        <v>62</v>
      </c>
      <c r="B657" s="30" t="s">
        <v>1225</v>
      </c>
      <c r="C657" s="30" t="s">
        <v>1226</v>
      </c>
      <c r="D657" s="30" t="s">
        <v>1227</v>
      </c>
      <c r="E657" s="18" t="s">
        <v>1668</v>
      </c>
      <c r="F657" s="19">
        <v>5.0185</v>
      </c>
      <c r="G657" s="93"/>
    </row>
    <row r="658" spans="1:7" s="44" customFormat="1" ht="36">
      <c r="A658" s="82">
        <v>63</v>
      </c>
      <c r="B658" s="30" t="s">
        <v>1228</v>
      </c>
      <c r="C658" s="30" t="s">
        <v>1229</v>
      </c>
      <c r="D658" s="30" t="s">
        <v>1230</v>
      </c>
      <c r="E658" s="18" t="s">
        <v>1655</v>
      </c>
      <c r="F658" s="19">
        <v>5</v>
      </c>
      <c r="G658" s="93"/>
    </row>
    <row r="659" spans="1:7" s="44" customFormat="1" ht="15.75">
      <c r="A659" s="82">
        <v>64</v>
      </c>
      <c r="B659" s="30" t="s">
        <v>1231</v>
      </c>
      <c r="C659" s="30" t="s">
        <v>1232</v>
      </c>
      <c r="D659" s="30" t="s">
        <v>1233</v>
      </c>
      <c r="E659" s="18" t="s">
        <v>1655</v>
      </c>
      <c r="F659" s="19">
        <v>5</v>
      </c>
      <c r="G659" s="93"/>
    </row>
    <row r="660" spans="1:7" s="44" customFormat="1" ht="15.75">
      <c r="A660" s="82">
        <v>65</v>
      </c>
      <c r="B660" s="30" t="s">
        <v>503</v>
      </c>
      <c r="C660" s="30" t="s">
        <v>504</v>
      </c>
      <c r="D660" s="30" t="s">
        <v>505</v>
      </c>
      <c r="E660" s="18" t="s">
        <v>1393</v>
      </c>
      <c r="F660" s="19">
        <v>4.265</v>
      </c>
      <c r="G660" s="93"/>
    </row>
    <row r="661" spans="1:7" s="88" customFormat="1" ht="24.75">
      <c r="A661" s="82">
        <v>66</v>
      </c>
      <c r="B661" s="30" t="s">
        <v>506</v>
      </c>
      <c r="C661" s="30" t="s">
        <v>507</v>
      </c>
      <c r="D661" s="30" t="s">
        <v>508</v>
      </c>
      <c r="E661" s="18" t="s">
        <v>509</v>
      </c>
      <c r="F661" s="19">
        <v>4.1</v>
      </c>
      <c r="G661" s="93"/>
    </row>
    <row r="662" spans="1:7" s="44" customFormat="1" ht="24.75">
      <c r="A662" s="82">
        <v>67</v>
      </c>
      <c r="B662" s="30" t="s">
        <v>510</v>
      </c>
      <c r="C662" s="30" t="s">
        <v>511</v>
      </c>
      <c r="D662" s="30" t="s">
        <v>512</v>
      </c>
      <c r="E662" s="18" t="s">
        <v>1668</v>
      </c>
      <c r="F662" s="19">
        <v>2.8</v>
      </c>
      <c r="G662" s="93"/>
    </row>
    <row r="663" spans="1:7" s="44" customFormat="1" ht="15.75">
      <c r="A663" s="82">
        <v>68</v>
      </c>
      <c r="B663" s="30" t="s">
        <v>513</v>
      </c>
      <c r="C663" s="30" t="s">
        <v>514</v>
      </c>
      <c r="D663" s="30" t="s">
        <v>515</v>
      </c>
      <c r="E663" s="18" t="s">
        <v>516</v>
      </c>
      <c r="F663" s="19">
        <v>2.8</v>
      </c>
      <c r="G663" s="93"/>
    </row>
    <row r="664" spans="1:7" s="44" customFormat="1" ht="24">
      <c r="A664" s="82">
        <v>69</v>
      </c>
      <c r="B664" s="30" t="s">
        <v>517</v>
      </c>
      <c r="C664" s="30" t="s">
        <v>518</v>
      </c>
      <c r="D664" s="30" t="s">
        <v>519</v>
      </c>
      <c r="E664" s="18" t="s">
        <v>520</v>
      </c>
      <c r="F664" s="19">
        <v>2.13</v>
      </c>
      <c r="G664" s="93"/>
    </row>
    <row r="665" spans="1:7" s="44" customFormat="1" ht="24.75">
      <c r="A665" s="82">
        <v>70</v>
      </c>
      <c r="B665" s="30" t="s">
        <v>521</v>
      </c>
      <c r="C665" s="30" t="s">
        <v>522</v>
      </c>
      <c r="D665" s="30" t="s">
        <v>523</v>
      </c>
      <c r="E665" s="18" t="s">
        <v>1655</v>
      </c>
      <c r="F665" s="19">
        <v>2.1</v>
      </c>
      <c r="G665" s="93"/>
    </row>
    <row r="666" spans="1:7" s="44" customFormat="1" ht="24">
      <c r="A666" s="82">
        <v>71</v>
      </c>
      <c r="B666" s="30" t="s">
        <v>524</v>
      </c>
      <c r="C666" s="30" t="s">
        <v>525</v>
      </c>
      <c r="D666" s="30" t="s">
        <v>526</v>
      </c>
      <c r="E666" s="18" t="s">
        <v>1655</v>
      </c>
      <c r="F666" s="19">
        <v>2</v>
      </c>
      <c r="G666" s="93"/>
    </row>
    <row r="667" spans="1:7" s="44" customFormat="1" ht="24">
      <c r="A667" s="82">
        <v>72</v>
      </c>
      <c r="B667" s="30" t="s">
        <v>527</v>
      </c>
      <c r="C667" s="30" t="s">
        <v>528</v>
      </c>
      <c r="D667" s="30" t="s">
        <v>529</v>
      </c>
      <c r="E667" s="18" t="s">
        <v>1677</v>
      </c>
      <c r="F667" s="19">
        <v>2</v>
      </c>
      <c r="G667" s="93"/>
    </row>
    <row r="668" spans="1:7" s="44" customFormat="1" ht="15.75">
      <c r="A668" s="82">
        <v>73</v>
      </c>
      <c r="B668" s="31" t="s">
        <v>530</v>
      </c>
      <c r="C668" s="30" t="s">
        <v>531</v>
      </c>
      <c r="D668" s="30" t="s">
        <v>532</v>
      </c>
      <c r="E668" s="18" t="s">
        <v>1661</v>
      </c>
      <c r="F668" s="19">
        <v>2</v>
      </c>
      <c r="G668" s="93"/>
    </row>
    <row r="669" spans="1:7" s="44" customFormat="1" ht="15.75">
      <c r="A669" s="82">
        <v>74</v>
      </c>
      <c r="B669" s="30" t="s">
        <v>533</v>
      </c>
      <c r="C669" s="30" t="s">
        <v>534</v>
      </c>
      <c r="D669" s="30" t="s">
        <v>535</v>
      </c>
      <c r="E669" s="18" t="s">
        <v>1678</v>
      </c>
      <c r="F669" s="19">
        <v>1.6126</v>
      </c>
      <c r="G669" s="93"/>
    </row>
    <row r="670" spans="1:7" s="44" customFormat="1" ht="25.5">
      <c r="A670" s="82">
        <v>75</v>
      </c>
      <c r="B670" s="30" t="s">
        <v>536</v>
      </c>
      <c r="C670" s="30" t="s">
        <v>537</v>
      </c>
      <c r="D670" s="30" t="s">
        <v>538</v>
      </c>
      <c r="E670" s="18" t="s">
        <v>695</v>
      </c>
      <c r="F670" s="19">
        <v>1.52</v>
      </c>
      <c r="G670" s="93"/>
    </row>
    <row r="671" spans="1:7" s="44" customFormat="1" ht="24.75">
      <c r="A671" s="82">
        <v>76</v>
      </c>
      <c r="B671" s="30" t="s">
        <v>539</v>
      </c>
      <c r="C671" s="30" t="s">
        <v>540</v>
      </c>
      <c r="D671" s="31" t="s">
        <v>176</v>
      </c>
      <c r="E671" s="18" t="s">
        <v>1394</v>
      </c>
      <c r="F671" s="19">
        <v>1.5</v>
      </c>
      <c r="G671" s="93"/>
    </row>
    <row r="672" spans="1:7" s="44" customFormat="1" ht="15.75">
      <c r="A672" s="82">
        <v>77</v>
      </c>
      <c r="B672" s="30" t="s">
        <v>541</v>
      </c>
      <c r="C672" s="30" t="s">
        <v>542</v>
      </c>
      <c r="D672" s="31" t="s">
        <v>179</v>
      </c>
      <c r="E672" s="18" t="s">
        <v>1038</v>
      </c>
      <c r="F672" s="19">
        <v>1.45</v>
      </c>
      <c r="G672" s="93"/>
    </row>
    <row r="673" spans="1:7" s="44" customFormat="1" ht="15.75">
      <c r="A673" s="82">
        <v>78</v>
      </c>
      <c r="B673" s="30" t="s">
        <v>543</v>
      </c>
      <c r="C673" s="30" t="s">
        <v>544</v>
      </c>
      <c r="D673" s="31" t="s">
        <v>177</v>
      </c>
      <c r="E673" s="18" t="s">
        <v>545</v>
      </c>
      <c r="F673" s="19">
        <v>1.1698620000000002</v>
      </c>
      <c r="G673" s="93"/>
    </row>
    <row r="674" spans="1:7" s="44" customFormat="1" ht="24">
      <c r="A674" s="82">
        <v>79</v>
      </c>
      <c r="B674" s="30" t="s">
        <v>546</v>
      </c>
      <c r="C674" s="30" t="s">
        <v>547</v>
      </c>
      <c r="D674" s="30" t="s">
        <v>548</v>
      </c>
      <c r="E674" s="18" t="s">
        <v>549</v>
      </c>
      <c r="F674" s="19">
        <v>1.1635</v>
      </c>
      <c r="G674" s="93"/>
    </row>
    <row r="675" spans="1:7" s="44" customFormat="1" ht="24">
      <c r="A675" s="82">
        <v>80</v>
      </c>
      <c r="B675" s="30" t="s">
        <v>550</v>
      </c>
      <c r="C675" s="30" t="s">
        <v>551</v>
      </c>
      <c r="D675" s="30" t="s">
        <v>552</v>
      </c>
      <c r="E675" s="18" t="s">
        <v>553</v>
      </c>
      <c r="F675" s="19">
        <v>1.1</v>
      </c>
      <c r="G675" s="93"/>
    </row>
    <row r="676" spans="1:7" s="44" customFormat="1" ht="15.75">
      <c r="A676" s="82">
        <v>81</v>
      </c>
      <c r="B676" s="30" t="s">
        <v>554</v>
      </c>
      <c r="C676" s="30" t="s">
        <v>555</v>
      </c>
      <c r="D676" s="30" t="s">
        <v>556</v>
      </c>
      <c r="E676" s="18" t="s">
        <v>1186</v>
      </c>
      <c r="F676" s="19">
        <v>0.921</v>
      </c>
      <c r="G676" s="93"/>
    </row>
    <row r="677" spans="1:7" s="44" customFormat="1" ht="15.75">
      <c r="A677" s="82">
        <v>82</v>
      </c>
      <c r="B677" s="30" t="s">
        <v>557</v>
      </c>
      <c r="C677" s="30" t="s">
        <v>558</v>
      </c>
      <c r="D677" s="30" t="s">
        <v>559</v>
      </c>
      <c r="E677" s="18" t="s">
        <v>1660</v>
      </c>
      <c r="F677" s="19">
        <v>0.91</v>
      </c>
      <c r="G677" s="93"/>
    </row>
    <row r="678" spans="1:7" s="44" customFormat="1" ht="15.75">
      <c r="A678" s="82">
        <v>83</v>
      </c>
      <c r="B678" s="89" t="s">
        <v>560</v>
      </c>
      <c r="C678" s="89" t="s">
        <v>561</v>
      </c>
      <c r="D678" s="89" t="s">
        <v>562</v>
      </c>
      <c r="E678" s="91" t="s">
        <v>1670</v>
      </c>
      <c r="F678" s="90">
        <v>0.9</v>
      </c>
      <c r="G678" s="104"/>
    </row>
    <row r="679" spans="1:7" s="44" customFormat="1" ht="24">
      <c r="A679" s="82">
        <v>84</v>
      </c>
      <c r="B679" s="30" t="s">
        <v>563</v>
      </c>
      <c r="C679" s="30" t="s">
        <v>564</v>
      </c>
      <c r="D679" s="30" t="s">
        <v>178</v>
      </c>
      <c r="E679" s="18" t="s">
        <v>1676</v>
      </c>
      <c r="F679" s="19">
        <v>0.8942</v>
      </c>
      <c r="G679" s="93"/>
    </row>
    <row r="680" spans="1:7" s="44" customFormat="1" ht="24.75">
      <c r="A680" s="82">
        <v>85</v>
      </c>
      <c r="B680" s="30" t="s">
        <v>565</v>
      </c>
      <c r="C680" s="30" t="s">
        <v>566</v>
      </c>
      <c r="D680" s="30" t="s">
        <v>567</v>
      </c>
      <c r="E680" s="18" t="s">
        <v>695</v>
      </c>
      <c r="F680" s="19">
        <v>0.8903</v>
      </c>
      <c r="G680" s="93"/>
    </row>
    <row r="681" spans="1:7" s="44" customFormat="1" ht="24.75">
      <c r="A681" s="82">
        <v>86</v>
      </c>
      <c r="B681" s="30" t="s">
        <v>568</v>
      </c>
      <c r="C681" s="30" t="s">
        <v>569</v>
      </c>
      <c r="D681" s="30" t="s">
        <v>570</v>
      </c>
      <c r="E681" s="18" t="s">
        <v>1393</v>
      </c>
      <c r="F681" s="19">
        <v>0.8</v>
      </c>
      <c r="G681" s="93"/>
    </row>
    <row r="682" spans="1:7" s="44" customFormat="1" ht="24">
      <c r="A682" s="82">
        <v>87</v>
      </c>
      <c r="B682" s="30" t="s">
        <v>571</v>
      </c>
      <c r="C682" s="30" t="s">
        <v>572</v>
      </c>
      <c r="D682" s="30" t="s">
        <v>573</v>
      </c>
      <c r="E682" s="18" t="s">
        <v>1655</v>
      </c>
      <c r="F682" s="19">
        <v>0.8</v>
      </c>
      <c r="G682" s="93"/>
    </row>
    <row r="683" spans="1:7" s="44" customFormat="1" ht="25.5">
      <c r="A683" s="82">
        <v>88</v>
      </c>
      <c r="B683" s="83" t="s">
        <v>574</v>
      </c>
      <c r="C683" s="83" t="s">
        <v>575</v>
      </c>
      <c r="D683" s="83" t="s">
        <v>576</v>
      </c>
      <c r="E683" s="93" t="s">
        <v>956</v>
      </c>
      <c r="F683" s="92">
        <v>0.6</v>
      </c>
      <c r="G683" s="93"/>
    </row>
    <row r="684" spans="1:7" s="44" customFormat="1" ht="24">
      <c r="A684" s="82">
        <v>89</v>
      </c>
      <c r="B684" s="30" t="s">
        <v>577</v>
      </c>
      <c r="C684" s="30" t="s">
        <v>578</v>
      </c>
      <c r="D684" s="30" t="s">
        <v>579</v>
      </c>
      <c r="E684" s="18" t="s">
        <v>1393</v>
      </c>
      <c r="F684" s="19">
        <v>0.6</v>
      </c>
      <c r="G684" s="93"/>
    </row>
    <row r="685" spans="1:7" s="44" customFormat="1" ht="24">
      <c r="A685" s="82">
        <v>90</v>
      </c>
      <c r="B685" s="30" t="s">
        <v>580</v>
      </c>
      <c r="C685" s="30" t="s">
        <v>581</v>
      </c>
      <c r="D685" s="30" t="s">
        <v>582</v>
      </c>
      <c r="E685" s="18" t="s">
        <v>1655</v>
      </c>
      <c r="F685" s="19">
        <v>0.308971</v>
      </c>
      <c r="G685" s="93"/>
    </row>
    <row r="686" spans="1:7" s="39" customFormat="1" ht="19.5" customHeight="1">
      <c r="A686" s="43"/>
      <c r="B686" s="105" t="s">
        <v>583</v>
      </c>
      <c r="C686" s="54"/>
      <c r="D686" s="54"/>
      <c r="E686" s="15"/>
      <c r="F686" s="106">
        <f>SUM(F687:F696)</f>
        <v>21.039731000000003</v>
      </c>
      <c r="G686" s="16"/>
    </row>
    <row r="687" spans="1:7" s="44" customFormat="1" ht="24">
      <c r="A687" s="82">
        <v>91</v>
      </c>
      <c r="B687" s="30" t="s">
        <v>584</v>
      </c>
      <c r="C687" s="30" t="s">
        <v>585</v>
      </c>
      <c r="D687" s="30" t="s">
        <v>586</v>
      </c>
      <c r="E687" s="18" t="s">
        <v>1655</v>
      </c>
      <c r="F687" s="19">
        <v>14.9013</v>
      </c>
      <c r="G687" s="93"/>
    </row>
    <row r="688" spans="1:7" s="44" customFormat="1" ht="24">
      <c r="A688" s="82">
        <v>92</v>
      </c>
      <c r="B688" s="30" t="s">
        <v>587</v>
      </c>
      <c r="C688" s="30" t="s">
        <v>588</v>
      </c>
      <c r="D688" s="30" t="s">
        <v>589</v>
      </c>
      <c r="E688" s="18" t="s">
        <v>1660</v>
      </c>
      <c r="F688" s="19">
        <v>2.3499</v>
      </c>
      <c r="G688" s="93"/>
    </row>
    <row r="689" spans="1:7" s="44" customFormat="1" ht="25.5">
      <c r="A689" s="82">
        <v>93</v>
      </c>
      <c r="B689" s="30" t="s">
        <v>590</v>
      </c>
      <c r="C689" s="30" t="s">
        <v>591</v>
      </c>
      <c r="D689" s="31" t="s">
        <v>182</v>
      </c>
      <c r="E689" s="18" t="s">
        <v>1393</v>
      </c>
      <c r="F689" s="19">
        <v>1</v>
      </c>
      <c r="G689" s="93"/>
    </row>
    <row r="690" spans="1:7" s="44" customFormat="1" ht="25.5">
      <c r="A690" s="82">
        <v>94</v>
      </c>
      <c r="B690" s="30" t="s">
        <v>592</v>
      </c>
      <c r="C690" s="30" t="s">
        <v>593</v>
      </c>
      <c r="D690" s="31" t="s">
        <v>181</v>
      </c>
      <c r="E690" s="18" t="s">
        <v>594</v>
      </c>
      <c r="F690" s="19">
        <v>0.7711</v>
      </c>
      <c r="G690" s="93"/>
    </row>
    <row r="691" spans="1:7" s="44" customFormat="1" ht="24.75">
      <c r="A691" s="82">
        <v>95</v>
      </c>
      <c r="B691" s="30" t="s">
        <v>595</v>
      </c>
      <c r="C691" s="30" t="s">
        <v>596</v>
      </c>
      <c r="D691" s="31" t="s">
        <v>180</v>
      </c>
      <c r="E691" s="18" t="s">
        <v>1393</v>
      </c>
      <c r="F691" s="19">
        <v>0.44828999999999997</v>
      </c>
      <c r="G691" s="93"/>
    </row>
    <row r="692" spans="1:7" s="44" customFormat="1" ht="24.75">
      <c r="A692" s="82">
        <v>96</v>
      </c>
      <c r="B692" s="30" t="s">
        <v>597</v>
      </c>
      <c r="C692" s="30" t="s">
        <v>598</v>
      </c>
      <c r="D692" s="30" t="s">
        <v>599</v>
      </c>
      <c r="E692" s="18" t="s">
        <v>600</v>
      </c>
      <c r="F692" s="19">
        <v>0.332791</v>
      </c>
      <c r="G692" s="93"/>
    </row>
    <row r="693" spans="1:7" s="44" customFormat="1" ht="37.5">
      <c r="A693" s="82">
        <v>97</v>
      </c>
      <c r="B693" s="30" t="s">
        <v>601</v>
      </c>
      <c r="C693" s="30" t="s">
        <v>602</v>
      </c>
      <c r="D693" s="30" t="s">
        <v>603</v>
      </c>
      <c r="E693" s="18" t="s">
        <v>1655</v>
      </c>
      <c r="F693" s="19">
        <v>0.325</v>
      </c>
      <c r="G693" s="93"/>
    </row>
    <row r="694" spans="1:7" s="44" customFormat="1" ht="24.75">
      <c r="A694" s="82">
        <v>98</v>
      </c>
      <c r="B694" s="30" t="s">
        <v>604</v>
      </c>
      <c r="C694" s="30" t="s">
        <v>605</v>
      </c>
      <c r="D694" s="30" t="s">
        <v>606</v>
      </c>
      <c r="E694" s="18" t="s">
        <v>1663</v>
      </c>
      <c r="F694" s="19">
        <v>0.31135</v>
      </c>
      <c r="G694" s="93"/>
    </row>
    <row r="695" spans="1:7" s="44" customFormat="1" ht="24">
      <c r="A695" s="82">
        <v>99</v>
      </c>
      <c r="B695" s="30" t="s">
        <v>607</v>
      </c>
      <c r="C695" s="30" t="s">
        <v>608</v>
      </c>
      <c r="D695" s="30" t="s">
        <v>609</v>
      </c>
      <c r="E695" s="18" t="s">
        <v>1661</v>
      </c>
      <c r="F695" s="19">
        <v>0.3</v>
      </c>
      <c r="G695" s="93"/>
    </row>
    <row r="696" spans="1:7" s="44" customFormat="1" ht="24">
      <c r="A696" s="82">
        <v>100</v>
      </c>
      <c r="B696" s="83" t="s">
        <v>610</v>
      </c>
      <c r="C696" s="83" t="s">
        <v>608</v>
      </c>
      <c r="D696" s="30" t="s">
        <v>611</v>
      </c>
      <c r="E696" s="93" t="s">
        <v>1655</v>
      </c>
      <c r="F696" s="92">
        <v>0.3</v>
      </c>
      <c r="G696" s="93"/>
    </row>
  </sheetData>
  <autoFilter ref="A2:G3"/>
  <mergeCells count="81">
    <mergeCell ref="C461:C463"/>
    <mergeCell ref="C465:C466"/>
    <mergeCell ref="C475:C476"/>
    <mergeCell ref="C310:C312"/>
    <mergeCell ref="C344:C345"/>
    <mergeCell ref="E364:E366"/>
    <mergeCell ref="C175:C176"/>
    <mergeCell ref="C216:C217"/>
    <mergeCell ref="C230:C231"/>
    <mergeCell ref="C234:C235"/>
    <mergeCell ref="A356:A358"/>
    <mergeCell ref="A360:A362"/>
    <mergeCell ref="A461:A463"/>
    <mergeCell ref="A364:A366"/>
    <mergeCell ref="A368:A370"/>
    <mergeCell ref="A373:A374"/>
    <mergeCell ref="A401:A403"/>
    <mergeCell ref="A405:A408"/>
    <mergeCell ref="A416:A417"/>
    <mergeCell ref="A230:A231"/>
    <mergeCell ref="A234:A235"/>
    <mergeCell ref="A241:A242"/>
    <mergeCell ref="A344:A345"/>
    <mergeCell ref="A250:A252"/>
    <mergeCell ref="A318:A319"/>
    <mergeCell ref="A170:A171"/>
    <mergeCell ref="A175:A176"/>
    <mergeCell ref="A216:A217"/>
    <mergeCell ref="A221:A222"/>
    <mergeCell ref="A555:A557"/>
    <mergeCell ref="A433:A434"/>
    <mergeCell ref="A439:A440"/>
    <mergeCell ref="A543:A544"/>
    <mergeCell ref="A550:A553"/>
    <mergeCell ref="A465:A466"/>
    <mergeCell ref="A451:A455"/>
    <mergeCell ref="A1:G1"/>
    <mergeCell ref="A447:A448"/>
    <mergeCell ref="C170:C171"/>
    <mergeCell ref="A419:A420"/>
    <mergeCell ref="A428:A429"/>
    <mergeCell ref="A301:A302"/>
    <mergeCell ref="A310:A312"/>
    <mergeCell ref="A265:A267"/>
    <mergeCell ref="C19:C20"/>
    <mergeCell ref="A19:A20"/>
    <mergeCell ref="C25:C28"/>
    <mergeCell ref="A25:A28"/>
    <mergeCell ref="E43:E44"/>
    <mergeCell ref="C30:C31"/>
    <mergeCell ref="A30:A31"/>
    <mergeCell ref="A34:A36"/>
    <mergeCell ref="E30:E31"/>
    <mergeCell ref="A40:A41"/>
    <mergeCell ref="C40:C41"/>
    <mergeCell ref="C43:C44"/>
    <mergeCell ref="A43:A44"/>
    <mergeCell ref="E52:E53"/>
    <mergeCell ref="C52:C53"/>
    <mergeCell ref="A52:A53"/>
    <mergeCell ref="A48:A50"/>
    <mergeCell ref="A165:A167"/>
    <mergeCell ref="C87:C88"/>
    <mergeCell ref="A76:A79"/>
    <mergeCell ref="C142:C143"/>
    <mergeCell ref="A142:A143"/>
    <mergeCell ref="A152:A153"/>
    <mergeCell ref="C99:C100"/>
    <mergeCell ref="A99:A100"/>
    <mergeCell ref="E170:E171"/>
    <mergeCell ref="E216:E217"/>
    <mergeCell ref="E310:E312"/>
    <mergeCell ref="E344:E345"/>
    <mergeCell ref="E373:E374"/>
    <mergeCell ref="C373:C374"/>
    <mergeCell ref="E428:E429"/>
    <mergeCell ref="E439:E440"/>
    <mergeCell ref="E447:E448"/>
    <mergeCell ref="E451:E455"/>
    <mergeCell ref="E465:E466"/>
    <mergeCell ref="E475:E476"/>
  </mergeCells>
  <printOptions/>
  <pageMargins left="0.3937007874015748" right="0.3937007874015748" top="0.7874015748031497" bottom="0.7874015748031497" header="0.31496062992125984" footer="0.31496062992125984"/>
  <pageSetup horizontalDpi="600" verticalDpi="600" orientation="landscape" paperSize="8"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2010-05-20T14:52:55Z</cp:lastPrinted>
  <dcterms:created xsi:type="dcterms:W3CDTF">1996-12-17T01:32:42Z</dcterms:created>
  <dcterms:modified xsi:type="dcterms:W3CDTF">2004-01-24T21:18:48Z</dcterms:modified>
  <cp:category/>
  <cp:version/>
  <cp:contentType/>
  <cp:contentStatus/>
</cp:coreProperties>
</file>