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91" yWindow="65296" windowWidth="15480" windowHeight="8535" activeTab="0"/>
  </bookViews>
  <sheets>
    <sheet name="拟签约" sheetId="1" r:id="rId1"/>
  </sheets>
  <definedNames>
    <definedName name="_xlnm.Print_Titles" localSheetId="0">'拟签约'!$3:$5</definedName>
  </definedNames>
  <calcPr fullCalcOnLoad="1"/>
</workbook>
</file>

<file path=xl/sharedStrings.xml><?xml version="1.0" encoding="utf-8"?>
<sst xmlns="http://schemas.openxmlformats.org/spreadsheetml/2006/main" count="950" uniqueCount="622">
  <si>
    <t>鹤壁市政府、中航航空电子系统有限责任公司</t>
  </si>
  <si>
    <t>鹤壁中航航空电子信息产业基地项目（鹤壁市经开区）</t>
  </si>
  <si>
    <t>电子信息</t>
  </si>
  <si>
    <t>中航航空电子系统有限责任公司把鹤壁市作为公司在中原经济区承接产业转移的基地，重点发展电子信息、金属镁深加工等产业，着力打造中部地区一流的电子信息产业基地。</t>
  </si>
  <si>
    <t>鹤壁市政府</t>
  </si>
  <si>
    <r>
      <t>丁</t>
    </r>
    <r>
      <rPr>
        <sz val="10"/>
        <rFont val="Times New Roman"/>
        <family val="1"/>
      </rPr>
      <t xml:space="preserve">   </t>
    </r>
    <r>
      <rPr>
        <sz val="10"/>
        <rFont val="宋体"/>
        <family val="0"/>
      </rPr>
      <t>巍</t>
    </r>
  </si>
  <si>
    <t>鹤壁市政府、中国大唐集团公司燃料管理中心</t>
  </si>
  <si>
    <r>
      <t>年运销</t>
    </r>
    <r>
      <rPr>
        <sz val="10"/>
        <rFont val="Times New Roman"/>
        <family val="1"/>
      </rPr>
      <t>300</t>
    </r>
    <r>
      <rPr>
        <sz val="10"/>
        <rFont val="宋体"/>
        <family val="0"/>
      </rPr>
      <t>万吨煤炭物流项目（鹤壁市鹤山区）</t>
    </r>
  </si>
  <si>
    <r>
      <t>在鹤壁市鹤山区北站产业园合作建设</t>
    </r>
    <r>
      <rPr>
        <sz val="10"/>
        <rFont val="Times New Roman"/>
        <family val="1"/>
      </rPr>
      <t>300</t>
    </r>
    <r>
      <rPr>
        <sz val="10"/>
        <rFont val="宋体"/>
        <family val="0"/>
      </rPr>
      <t>万吨</t>
    </r>
    <r>
      <rPr>
        <sz val="10"/>
        <rFont val="Times New Roman"/>
        <family val="1"/>
      </rPr>
      <t>/</t>
    </r>
    <r>
      <rPr>
        <sz val="10"/>
        <rFont val="宋体"/>
        <family val="0"/>
      </rPr>
      <t>年煤炭物流中心。</t>
    </r>
  </si>
  <si>
    <t>鹤壁市政府</t>
  </si>
  <si>
    <r>
      <t>丁</t>
    </r>
    <r>
      <rPr>
        <sz val="10"/>
        <rFont val="Times New Roman"/>
        <family val="1"/>
      </rPr>
      <t xml:space="preserve">  </t>
    </r>
    <r>
      <rPr>
        <sz val="10"/>
        <rFont val="宋体"/>
        <family val="0"/>
      </rPr>
      <t>巍</t>
    </r>
  </si>
  <si>
    <r>
      <t>（七）新乡市（</t>
    </r>
    <r>
      <rPr>
        <b/>
        <sz val="10"/>
        <rFont val="Times New Roman"/>
        <family val="1"/>
      </rPr>
      <t>8</t>
    </r>
    <r>
      <rPr>
        <b/>
        <sz val="10"/>
        <rFont val="宋体"/>
        <family val="0"/>
      </rPr>
      <t>个）</t>
    </r>
  </si>
  <si>
    <t>新乡市政府、中国电力投资集团河南电力有限公司</t>
  </si>
  <si>
    <t>长垣县恼里镇风电项目（长垣县）</t>
  </si>
  <si>
    <t>新乡市政府</t>
  </si>
  <si>
    <t>王战营</t>
  </si>
  <si>
    <t>获嘉县政府、中国中煤能源集团中联煤层气有限责任公司</t>
  </si>
  <si>
    <t>煤层气开发利用项目（获嘉县）</t>
  </si>
  <si>
    <r>
      <t>项目计划分三期建设，最终建成煤层气开发井</t>
    </r>
    <r>
      <rPr>
        <sz val="10"/>
        <rFont val="Times New Roman"/>
        <family val="1"/>
      </rPr>
      <t>300</t>
    </r>
    <r>
      <rPr>
        <sz val="10"/>
        <rFont val="宋体"/>
        <family val="0"/>
      </rPr>
      <t>口，完善地下管网，并建设大型加气站等配套设施，实现获嘉县煤层气综合开发利用。</t>
    </r>
  </si>
  <si>
    <t>新乡市政府</t>
  </si>
  <si>
    <t>王战营</t>
  </si>
  <si>
    <t>新乡市卫滨区政府、中粮集团有限公司</t>
  </si>
  <si>
    <t>中粮（新乡）现代粮食产业化基地二期项目（卫滨区）</t>
  </si>
  <si>
    <t>食品</t>
  </si>
  <si>
    <r>
      <t>建设年产</t>
    </r>
    <r>
      <rPr>
        <sz val="10"/>
        <rFont val="Times New Roman"/>
        <family val="1"/>
      </rPr>
      <t>18</t>
    </r>
    <r>
      <rPr>
        <sz val="10"/>
        <rFont val="宋体"/>
        <family val="0"/>
      </rPr>
      <t>万吨面粉、</t>
    </r>
    <r>
      <rPr>
        <sz val="10"/>
        <rFont val="Times New Roman"/>
        <family val="1"/>
      </rPr>
      <t>6</t>
    </r>
    <r>
      <rPr>
        <sz val="10"/>
        <rFont val="宋体"/>
        <family val="0"/>
      </rPr>
      <t>万吨麸皮、</t>
    </r>
    <r>
      <rPr>
        <sz val="10"/>
        <rFont val="Times New Roman"/>
        <family val="1"/>
      </rPr>
      <t>40</t>
    </r>
    <r>
      <rPr>
        <sz val="10"/>
        <rFont val="宋体"/>
        <family val="0"/>
      </rPr>
      <t>万吨饲料工厂，以及总仓容</t>
    </r>
    <r>
      <rPr>
        <sz val="10"/>
        <rFont val="Times New Roman"/>
        <family val="1"/>
      </rPr>
      <t>28</t>
    </r>
    <r>
      <rPr>
        <sz val="10"/>
        <rFont val="宋体"/>
        <family val="0"/>
      </rPr>
      <t>万吨浅园仓项目。</t>
    </r>
  </si>
  <si>
    <t>新乡市高新区管委会、中国航空工业集团公司</t>
  </si>
  <si>
    <t>平原航空机电设备制造园项目（高新区）</t>
  </si>
  <si>
    <r>
      <t>项目内容包括大飞机零部件研发生产、航空外贸产品研发生产、高性能复合过滤材料研发生产、航空地面设备产品建设项目、民用液压过滤系统产品研发生产中心等</t>
    </r>
    <r>
      <rPr>
        <sz val="10"/>
        <rFont val="Times New Roman"/>
        <family val="1"/>
      </rPr>
      <t>5</t>
    </r>
    <r>
      <rPr>
        <sz val="10"/>
        <rFont val="宋体"/>
        <family val="0"/>
      </rPr>
      <t>个子项目。</t>
    </r>
  </si>
  <si>
    <t>电动汽车转向系统产业化建设项目（高新区）</t>
  </si>
  <si>
    <r>
      <t>建成年产</t>
    </r>
    <r>
      <rPr>
        <sz val="10"/>
        <rFont val="Times New Roman"/>
        <family val="1"/>
      </rPr>
      <t>100</t>
    </r>
    <r>
      <rPr>
        <sz val="10"/>
        <rFont val="宋体"/>
        <family val="0"/>
      </rPr>
      <t>万套电动汽车转向系统的生产能力，建设内容包括装配线、机加线、试验测试设备等。</t>
    </r>
  </si>
  <si>
    <t>河南矿山起重机有限公司、中国航空工业集团中航重机股份有限公司</t>
  </si>
  <si>
    <t>高端锻造铸造生产基地项目（长垣县）</t>
  </si>
  <si>
    <t>合作建设高端锻造、铸造基地，生产各类环形锻件、各类材质和结构的模锻件等。</t>
  </si>
  <si>
    <t>新乡市政府、中国机械工业集团一拖股份有限公司</t>
  </si>
  <si>
    <t>新乡市农业装备科技示范服务园区项目（新乡工业园区）</t>
  </si>
  <si>
    <t>建设农集农业装备研发、检测、展示、物流供应和技术培训为一体的农业装备科技示范服务园区。</t>
  </si>
  <si>
    <t>河南省盛达起重机械有限公司、中国华电集团公司</t>
  </si>
  <si>
    <t>风电塔筒生产项目（长垣县）</t>
  </si>
  <si>
    <t>通过资金、技术合作，建设风电塔筒生产项目。</t>
  </si>
  <si>
    <r>
      <t xml:space="preserve">  </t>
    </r>
    <r>
      <rPr>
        <b/>
        <sz val="10"/>
        <rFont val="宋体"/>
        <family val="0"/>
      </rPr>
      <t>（八）焦作市（</t>
    </r>
    <r>
      <rPr>
        <b/>
        <sz val="10"/>
        <rFont val="Times New Roman"/>
        <family val="1"/>
      </rPr>
      <t>4</t>
    </r>
    <r>
      <rPr>
        <b/>
        <sz val="10"/>
        <rFont val="宋体"/>
        <family val="0"/>
      </rPr>
      <t>个）</t>
    </r>
  </si>
  <si>
    <t>焦作市政府、中国电力投资集团公司</t>
  </si>
  <si>
    <r>
      <t>焦作丹河电厂异地扩建</t>
    </r>
    <r>
      <rPr>
        <sz val="10"/>
        <rFont val="Times New Roman"/>
        <family val="1"/>
      </rPr>
      <t>2×100</t>
    </r>
    <r>
      <rPr>
        <sz val="10"/>
        <rFont val="宋体"/>
        <family val="0"/>
      </rPr>
      <t>万千瓦机组项目（沁阳市沁北产业集聚区）</t>
    </r>
  </si>
  <si>
    <t>电力</t>
  </si>
  <si>
    <r>
      <t>建设</t>
    </r>
    <r>
      <rPr>
        <sz val="10"/>
        <rFont val="Times New Roman"/>
        <family val="1"/>
      </rPr>
      <t>2</t>
    </r>
    <r>
      <rPr>
        <sz val="10"/>
        <rFont val="宋体"/>
        <family val="0"/>
      </rPr>
      <t>台</t>
    </r>
    <r>
      <rPr>
        <sz val="10"/>
        <rFont val="Times New Roman"/>
        <family val="1"/>
      </rPr>
      <t>100</t>
    </r>
    <r>
      <rPr>
        <sz val="10"/>
        <rFont val="宋体"/>
        <family val="0"/>
      </rPr>
      <t>万千瓦超超临界燃煤机组，同步建设烟气脱硫装置和脱硝装置，以及废、污水处理系统。</t>
    </r>
  </si>
  <si>
    <t>焦作市政府</t>
  </si>
  <si>
    <t>孙立坤</t>
  </si>
  <si>
    <t>焦作市政府、中国化工集团公司</t>
  </si>
  <si>
    <t>高性能乘用子午胎搬迁扩建项目（焦作市西部工业集聚区）</t>
  </si>
  <si>
    <r>
      <t>项目内容包括年产</t>
    </r>
    <r>
      <rPr>
        <sz val="10"/>
        <rFont val="Times New Roman"/>
        <family val="1"/>
      </rPr>
      <t>800</t>
    </r>
    <r>
      <rPr>
        <sz val="10"/>
        <rFont val="宋体"/>
        <family val="0"/>
      </rPr>
      <t>万条高性能乘用子午胎、年产</t>
    </r>
    <r>
      <rPr>
        <sz val="10"/>
        <rFont val="Times New Roman"/>
        <family val="1"/>
      </rPr>
      <t>60</t>
    </r>
    <r>
      <rPr>
        <sz val="10"/>
        <rFont val="宋体"/>
        <family val="0"/>
      </rPr>
      <t>万条工程机械轮胎和年产</t>
    </r>
    <r>
      <rPr>
        <sz val="10"/>
        <rFont val="Times New Roman"/>
        <family val="1"/>
      </rPr>
      <t>600</t>
    </r>
    <r>
      <rPr>
        <sz val="10"/>
        <rFont val="宋体"/>
        <family val="0"/>
      </rPr>
      <t>万条全钢载重子午胎生产线搬迁三个子项目。计划分三期实施。</t>
    </r>
  </si>
  <si>
    <t>焦作市政府</t>
  </si>
  <si>
    <t>孙立坤</t>
  </si>
  <si>
    <t>焦作市政府、中国铝业股份有限公司焦作万方铝业股份有限公司</t>
  </si>
  <si>
    <r>
      <t>2×30</t>
    </r>
    <r>
      <rPr>
        <sz val="10"/>
        <rFont val="宋体"/>
        <family val="0"/>
      </rPr>
      <t>万千瓦热电联产项目（焦作市）</t>
    </r>
  </si>
  <si>
    <r>
      <t>项目建成后，预期年发电量</t>
    </r>
    <r>
      <rPr>
        <sz val="10"/>
        <rFont val="Times New Roman"/>
        <family val="1"/>
      </rPr>
      <t>40</t>
    </r>
    <r>
      <rPr>
        <sz val="10"/>
        <rFont val="宋体"/>
        <family val="0"/>
      </rPr>
      <t>亿千瓦时，可满足</t>
    </r>
    <r>
      <rPr>
        <sz val="10"/>
        <rFont val="Times New Roman"/>
        <family val="1"/>
      </rPr>
      <t>34.5</t>
    </r>
    <r>
      <rPr>
        <sz val="10"/>
        <rFont val="宋体"/>
        <family val="0"/>
      </rPr>
      <t>万吨电解铝的用电，同时供暖</t>
    </r>
    <r>
      <rPr>
        <sz val="10"/>
        <rFont val="Times New Roman"/>
        <family val="1"/>
      </rPr>
      <t>1200</t>
    </r>
    <r>
      <rPr>
        <sz val="10"/>
        <rFont val="宋体"/>
        <family val="0"/>
      </rPr>
      <t>万平方米，供气能力</t>
    </r>
    <r>
      <rPr>
        <sz val="10"/>
        <rFont val="Times New Roman"/>
        <family val="1"/>
      </rPr>
      <t>50</t>
    </r>
    <r>
      <rPr>
        <sz val="10"/>
        <rFont val="宋体"/>
        <family val="0"/>
      </rPr>
      <t>吨</t>
    </r>
    <r>
      <rPr>
        <sz val="10"/>
        <rFont val="Times New Roman"/>
        <family val="1"/>
      </rPr>
      <t>/</t>
    </r>
    <r>
      <rPr>
        <sz val="10"/>
        <rFont val="宋体"/>
        <family val="0"/>
      </rPr>
      <t>时。</t>
    </r>
  </si>
  <si>
    <t>焦作市政府、昊华宇航化工有限责任公司</t>
  </si>
  <si>
    <t>氯碱及下游耗氯产品项目（焦作市工业园区）</t>
  </si>
  <si>
    <t>化工</t>
  </si>
  <si>
    <r>
      <t>将焦作市区原厂区</t>
    </r>
    <r>
      <rPr>
        <sz val="10"/>
        <rFont val="Times New Roman"/>
        <family val="1"/>
      </rPr>
      <t>10</t>
    </r>
    <r>
      <rPr>
        <sz val="10"/>
        <rFont val="宋体"/>
        <family val="0"/>
      </rPr>
      <t>万吨离子膜烧碱和</t>
    </r>
    <r>
      <rPr>
        <sz val="10"/>
        <rFont val="Times New Roman"/>
        <family val="1"/>
      </rPr>
      <t>10</t>
    </r>
    <r>
      <rPr>
        <sz val="10"/>
        <rFont val="宋体"/>
        <family val="0"/>
      </rPr>
      <t>万吨聚氯乙烯生产装置外迁至郊外工业园区，并通过技术升级改造，建设</t>
    </r>
    <r>
      <rPr>
        <sz val="10"/>
        <rFont val="Times New Roman"/>
        <family val="1"/>
      </rPr>
      <t>20</t>
    </r>
    <r>
      <rPr>
        <sz val="10"/>
        <rFont val="宋体"/>
        <family val="0"/>
      </rPr>
      <t>万吨离子膜烧碱和</t>
    </r>
    <r>
      <rPr>
        <sz val="10"/>
        <rFont val="Times New Roman"/>
        <family val="1"/>
      </rPr>
      <t>20</t>
    </r>
    <r>
      <rPr>
        <sz val="10"/>
        <rFont val="宋体"/>
        <family val="0"/>
      </rPr>
      <t>万吨聚氯乙烯装置。</t>
    </r>
  </si>
  <si>
    <r>
      <t xml:space="preserve">  </t>
    </r>
    <r>
      <rPr>
        <b/>
        <sz val="10"/>
        <rFont val="宋体"/>
        <family val="0"/>
      </rPr>
      <t>（九）濮阳市（</t>
    </r>
    <r>
      <rPr>
        <b/>
        <sz val="10"/>
        <rFont val="Times New Roman"/>
        <family val="1"/>
      </rPr>
      <t>4</t>
    </r>
    <r>
      <rPr>
        <b/>
        <sz val="10"/>
        <rFont val="宋体"/>
        <family val="0"/>
      </rPr>
      <t>个）</t>
    </r>
  </si>
  <si>
    <t>濮阳市政府、中国通用技术集团河南天方药业股份有限公司</t>
  </si>
  <si>
    <t>医药流通及医药工业项目（濮阳市）</t>
  </si>
  <si>
    <t>医药</t>
  </si>
  <si>
    <t>企业改制重组、建设新项目</t>
  </si>
  <si>
    <t>建设医药物流基地，整合濮阳市医药商业资源，推动濮阳医药产业发展和优化升级。</t>
  </si>
  <si>
    <t>濮阳市政府</t>
  </si>
  <si>
    <t>盛国民</t>
  </si>
  <si>
    <t>濮阳市政府、中国石油集团援疆援藏重点扶贫办公室</t>
  </si>
  <si>
    <r>
      <t>年产</t>
    </r>
    <r>
      <rPr>
        <sz val="10"/>
        <rFont val="Times New Roman"/>
        <family val="1"/>
      </rPr>
      <t>40</t>
    </r>
    <r>
      <rPr>
        <sz val="10"/>
        <rFont val="宋体"/>
        <family val="0"/>
      </rPr>
      <t>万吨碳四芳构化项目（濮阳市）</t>
    </r>
  </si>
  <si>
    <t>化工</t>
  </si>
  <si>
    <t>建设新项目</t>
  </si>
  <si>
    <r>
      <t>中国石油集团投资建设年产</t>
    </r>
    <r>
      <rPr>
        <sz val="10"/>
        <rFont val="Times New Roman"/>
        <family val="1"/>
      </rPr>
      <t>40</t>
    </r>
    <r>
      <rPr>
        <sz val="10"/>
        <rFont val="宋体"/>
        <family val="0"/>
      </rPr>
      <t>万吨碳四芳构化项目。项目投产后，预期年产值</t>
    </r>
    <r>
      <rPr>
        <sz val="10"/>
        <rFont val="Times New Roman"/>
        <family val="1"/>
      </rPr>
      <t>27</t>
    </r>
    <r>
      <rPr>
        <sz val="10"/>
        <rFont val="宋体"/>
        <family val="0"/>
      </rPr>
      <t>亿元，利税</t>
    </r>
    <r>
      <rPr>
        <sz val="10"/>
        <rFont val="Times New Roman"/>
        <family val="1"/>
      </rPr>
      <t>3.5</t>
    </r>
    <r>
      <rPr>
        <sz val="10"/>
        <rFont val="宋体"/>
        <family val="0"/>
      </rPr>
      <t>亿元。</t>
    </r>
  </si>
  <si>
    <t>濮阳市政府、中国航天科工集团北京航天林泉石油设备有限责任公司</t>
  </si>
  <si>
    <r>
      <t>年产</t>
    </r>
    <r>
      <rPr>
        <sz val="10"/>
        <rFont val="Times New Roman"/>
        <family val="1"/>
      </rPr>
      <t>500</t>
    </r>
    <r>
      <rPr>
        <sz val="10"/>
        <rFont val="宋体"/>
        <family val="0"/>
      </rPr>
      <t>台节能型复式永磁电机抽油机项目（濮阳市）</t>
    </r>
  </si>
  <si>
    <t>股权合作、建设新项目</t>
  </si>
  <si>
    <r>
      <t>北京航天林泉石油设备有限责任公司收购濮阳市双发实业有限责任公司</t>
    </r>
    <r>
      <rPr>
        <sz val="10"/>
        <rFont val="Times New Roman"/>
        <family val="1"/>
      </rPr>
      <t>51%</t>
    </r>
    <r>
      <rPr>
        <sz val="10"/>
        <rFont val="宋体"/>
        <family val="0"/>
      </rPr>
      <t>股权，并合作建设年产</t>
    </r>
    <r>
      <rPr>
        <sz val="10"/>
        <rFont val="Times New Roman"/>
        <family val="1"/>
      </rPr>
      <t>500</t>
    </r>
    <r>
      <rPr>
        <sz val="10"/>
        <rFont val="宋体"/>
        <family val="0"/>
      </rPr>
      <t>台节能型复式永磁电机抽油机项目。</t>
    </r>
  </si>
  <si>
    <t>濮阳市政府</t>
  </si>
  <si>
    <t>盛国民</t>
  </si>
  <si>
    <t>濮阳市政府、中航工业机电系统公司</t>
  </si>
  <si>
    <t>中原特种车辆有限公司股权转让项目（濮阳市）</t>
  </si>
  <si>
    <r>
      <t>中航工业机电系统公司收购中原特种车辆有限公司</t>
    </r>
    <r>
      <rPr>
        <sz val="10"/>
        <rFont val="Times New Roman"/>
        <family val="1"/>
      </rPr>
      <t>51%</t>
    </r>
    <r>
      <rPr>
        <sz val="10"/>
        <rFont val="宋体"/>
        <family val="0"/>
      </rPr>
      <t>股权，扩大生产规模。</t>
    </r>
  </si>
  <si>
    <r>
      <t xml:space="preserve"> </t>
    </r>
    <r>
      <rPr>
        <b/>
        <sz val="10"/>
        <rFont val="宋体"/>
        <family val="0"/>
      </rPr>
      <t>（十）许昌市（</t>
    </r>
    <r>
      <rPr>
        <b/>
        <sz val="10"/>
        <rFont val="Times New Roman"/>
        <family val="1"/>
      </rPr>
      <t>4</t>
    </r>
    <r>
      <rPr>
        <b/>
        <sz val="10"/>
        <rFont val="宋体"/>
        <family val="0"/>
      </rPr>
      <t>个）</t>
    </r>
  </si>
  <si>
    <t>许昌市政府、东风汽车股份有限公司</t>
  </si>
  <si>
    <t>重卡汽车底盘及平衡悬架自动化生产线项目（许昌市）</t>
  </si>
  <si>
    <t>汽车制造</t>
  </si>
  <si>
    <r>
      <t>建设年产</t>
    </r>
    <r>
      <rPr>
        <sz val="10"/>
        <rFont val="Times New Roman"/>
        <family val="1"/>
      </rPr>
      <t>3</t>
    </r>
    <r>
      <rPr>
        <sz val="10"/>
        <rFont val="宋体"/>
        <family val="0"/>
      </rPr>
      <t>万辆重卡底盘、</t>
    </r>
    <r>
      <rPr>
        <sz val="10"/>
        <rFont val="Times New Roman"/>
        <family val="1"/>
      </rPr>
      <t>100</t>
    </r>
    <r>
      <rPr>
        <sz val="10"/>
        <rFont val="宋体"/>
        <family val="0"/>
      </rPr>
      <t>万套重卡汽车平衡悬架自动化生产线。</t>
    </r>
  </si>
  <si>
    <t>许昌市政府</t>
  </si>
  <si>
    <t>张国晖</t>
  </si>
  <si>
    <t>禹州市政府、中国大唐集团河南分公司</t>
  </si>
  <si>
    <t>禹州风电项目（禹州市）</t>
  </si>
  <si>
    <t>建设新项目</t>
  </si>
  <si>
    <r>
      <t>与大唐集团合作，开展风场选址及其设施建设，规划装机容量</t>
    </r>
    <r>
      <rPr>
        <sz val="10"/>
        <rFont val="Times New Roman"/>
        <family val="1"/>
      </rPr>
      <t>15</t>
    </r>
    <r>
      <rPr>
        <sz val="10"/>
        <rFont val="宋体"/>
        <family val="0"/>
      </rPr>
      <t>万千瓦。</t>
    </r>
  </si>
  <si>
    <t>许昌市政府</t>
  </si>
  <si>
    <t>张国晖</t>
  </si>
  <si>
    <t>襄城县政府、北京许继新能源科技有限责任公司、许昌许继风电科技有限公司</t>
  </si>
  <si>
    <t>紫云山风电场项目（襄城县）</t>
  </si>
  <si>
    <r>
      <t>与北京许继新能源科技有限责任公司等合作，开展风场选址及其设施建设，规划装机容量</t>
    </r>
    <r>
      <rPr>
        <sz val="10"/>
        <rFont val="Times New Roman"/>
        <family val="1"/>
      </rPr>
      <t>10</t>
    </r>
    <r>
      <rPr>
        <sz val="10"/>
        <rFont val="宋体"/>
        <family val="0"/>
      </rPr>
      <t>万千瓦。</t>
    </r>
  </si>
  <si>
    <t>许昌市政府、中国烟草总公司</t>
  </si>
  <si>
    <t>河南打叶复烤企业重组整合项目（许昌市）</t>
  </si>
  <si>
    <t>企业重组</t>
  </si>
  <si>
    <t>中国烟草总公司对三门峡金红烟草有限责任公司、宝丰金叶烟草有限责任公司、南阳金业烟草有限责任公司、天昌国际烟草有限公司等河南省四家烟草复烤企业重组整合，成立一家复烤企业，并吸收省内外烟草工业（河南中烟、上海烟草集团、浙江中烟、湖北中烟等）对新企业投资入股。</t>
  </si>
  <si>
    <r>
      <t xml:space="preserve"> </t>
    </r>
    <r>
      <rPr>
        <b/>
        <sz val="10"/>
        <rFont val="宋体"/>
        <family val="0"/>
      </rPr>
      <t>（十一）漯河市（</t>
    </r>
    <r>
      <rPr>
        <b/>
        <sz val="10"/>
        <rFont val="Times New Roman"/>
        <family val="1"/>
      </rPr>
      <t>2</t>
    </r>
    <r>
      <rPr>
        <b/>
        <sz val="10"/>
        <rFont val="宋体"/>
        <family val="0"/>
      </rPr>
      <t>个）</t>
    </r>
  </si>
  <si>
    <t>矿用救生舱制造项目</t>
  </si>
  <si>
    <t>装备制造</t>
  </si>
  <si>
    <r>
      <t>该项目为矿用专用救生舱设备，年产</t>
    </r>
    <r>
      <rPr>
        <sz val="10"/>
        <rFont val="Times New Roman"/>
        <family val="1"/>
      </rPr>
      <t>3000</t>
    </r>
    <r>
      <rPr>
        <sz val="10"/>
        <rFont val="宋体"/>
        <family val="0"/>
      </rPr>
      <t>台</t>
    </r>
    <r>
      <rPr>
        <sz val="10"/>
        <rFont val="Times New Roman"/>
        <family val="1"/>
      </rPr>
      <t>/</t>
    </r>
    <r>
      <rPr>
        <sz val="10"/>
        <rFont val="宋体"/>
        <family val="0"/>
      </rPr>
      <t>套。项目投产后，新增销售收入</t>
    </r>
    <r>
      <rPr>
        <sz val="10"/>
        <rFont val="Times New Roman"/>
        <family val="1"/>
      </rPr>
      <t>45</t>
    </r>
    <r>
      <rPr>
        <sz val="10"/>
        <rFont val="宋体"/>
        <family val="0"/>
      </rPr>
      <t>亿元。</t>
    </r>
  </si>
  <si>
    <t>漯河市政府</t>
  </si>
  <si>
    <t>吕清海</t>
  </si>
  <si>
    <r>
      <t>漯河市政府、新兴际华集团漯河</t>
    </r>
    <r>
      <rPr>
        <sz val="10"/>
        <rFont val="Times New Roman"/>
        <family val="1"/>
      </rPr>
      <t>3515</t>
    </r>
    <r>
      <rPr>
        <sz val="10"/>
        <rFont val="宋体"/>
        <family val="0"/>
      </rPr>
      <t>有限责任公司</t>
    </r>
  </si>
  <si>
    <t>特种鞋品生产线改扩建项目（漯河东城产业集聚区）</t>
  </si>
  <si>
    <r>
      <t>在现有基础上，加快漯河</t>
    </r>
    <r>
      <rPr>
        <sz val="10"/>
        <rFont val="Times New Roman"/>
        <family val="1"/>
      </rPr>
      <t>3515</t>
    </r>
    <r>
      <rPr>
        <sz val="10"/>
        <rFont val="宋体"/>
        <family val="0"/>
      </rPr>
      <t>有限责任公司军警靴、职业靴技术装备升级改扩建，改造现有</t>
    </r>
    <r>
      <rPr>
        <sz val="10"/>
        <rFont val="Times New Roman"/>
        <family val="1"/>
      </rPr>
      <t>2</t>
    </r>
    <r>
      <rPr>
        <sz val="10"/>
        <rFont val="宋体"/>
        <family val="0"/>
      </rPr>
      <t>条生产线，新建</t>
    </r>
    <r>
      <rPr>
        <sz val="10"/>
        <rFont val="Times New Roman"/>
        <family val="1"/>
      </rPr>
      <t>5</t>
    </r>
    <r>
      <rPr>
        <sz val="10"/>
        <rFont val="宋体"/>
        <family val="0"/>
      </rPr>
      <t>条年产</t>
    </r>
    <r>
      <rPr>
        <sz val="10"/>
        <rFont val="Times New Roman"/>
        <family val="1"/>
      </rPr>
      <t>200</t>
    </r>
    <r>
      <rPr>
        <sz val="10"/>
        <rFont val="宋体"/>
        <family val="0"/>
      </rPr>
      <t>万双军警靴、职业鞋靴生产线。</t>
    </r>
  </si>
  <si>
    <t>漯河市政府</t>
  </si>
  <si>
    <t>吕清海</t>
  </si>
  <si>
    <r>
      <t>（十二）三门峡（</t>
    </r>
    <r>
      <rPr>
        <b/>
        <sz val="10"/>
        <rFont val="Times New Roman"/>
        <family val="1"/>
      </rPr>
      <t>13</t>
    </r>
    <r>
      <rPr>
        <b/>
        <sz val="10"/>
        <rFont val="宋体"/>
        <family val="0"/>
      </rPr>
      <t>个）</t>
    </r>
  </si>
  <si>
    <t>三门峡市政府、中国电力投资集团河南电力有限公司</t>
  </si>
  <si>
    <t>河南煤炭物流中心项目（三门峡市产业集聚区）</t>
  </si>
  <si>
    <t>现代物流</t>
  </si>
  <si>
    <t>建设新项目</t>
  </si>
  <si>
    <r>
      <t>合作建设</t>
    </r>
    <r>
      <rPr>
        <sz val="10"/>
        <rFont val="Times New Roman"/>
        <family val="1"/>
      </rPr>
      <t>3000-5000</t>
    </r>
    <r>
      <rPr>
        <sz val="10"/>
        <rFont val="宋体"/>
        <family val="0"/>
      </rPr>
      <t>万吨级煤炭物流中心。</t>
    </r>
  </si>
  <si>
    <t>三门峡市政府</t>
  </si>
  <si>
    <t>赵海燕</t>
  </si>
  <si>
    <t>三门峡市政府、中国中材集团中国非金属矿工业公司</t>
  </si>
  <si>
    <t>非金属矿产资源开发项目（渑池县）</t>
  </si>
  <si>
    <t>发挥技术、人才优势，开发渑池县以钾长石为主的非金属矿产资源，打造国内一流的非金属矿产基地。</t>
  </si>
  <si>
    <t>三门峡市政府</t>
  </si>
  <si>
    <t>赵海燕</t>
  </si>
  <si>
    <t>渑池县政府、中国大唐集团河南分公司</t>
  </si>
  <si>
    <r>
      <t>20</t>
    </r>
    <r>
      <rPr>
        <sz val="10"/>
        <rFont val="宋体"/>
        <family val="0"/>
      </rPr>
      <t>万千瓦风电项目（渑池县）</t>
    </r>
  </si>
  <si>
    <r>
      <t>合作建设装机容量</t>
    </r>
    <r>
      <rPr>
        <sz val="10"/>
        <rFont val="Times New Roman"/>
        <family val="1"/>
      </rPr>
      <t>20</t>
    </r>
    <r>
      <rPr>
        <sz val="10"/>
        <rFont val="宋体"/>
        <family val="0"/>
      </rPr>
      <t>万千瓦风电场，优化能源结构。</t>
    </r>
  </si>
  <si>
    <t>陕县政府、中国电力投资集团河南电力有限公司</t>
  </si>
  <si>
    <t>中国电力投资集团陕县风电项目（陕县）</t>
  </si>
  <si>
    <r>
      <t>建设</t>
    </r>
    <r>
      <rPr>
        <sz val="10"/>
        <rFont val="Times New Roman"/>
        <family val="1"/>
      </rPr>
      <t>72</t>
    </r>
    <r>
      <rPr>
        <sz val="10"/>
        <rFont val="宋体"/>
        <family val="0"/>
      </rPr>
      <t>台单机容量</t>
    </r>
    <r>
      <rPr>
        <sz val="10"/>
        <rFont val="Times New Roman"/>
        <family val="1"/>
      </rPr>
      <t>2000</t>
    </r>
    <r>
      <rPr>
        <sz val="10"/>
        <rFont val="宋体"/>
        <family val="0"/>
      </rPr>
      <t>千瓦和</t>
    </r>
    <r>
      <rPr>
        <sz val="10"/>
        <rFont val="Times New Roman"/>
        <family val="1"/>
      </rPr>
      <t>3</t>
    </r>
    <r>
      <rPr>
        <sz val="10"/>
        <rFont val="宋体"/>
        <family val="0"/>
      </rPr>
      <t>台单机容量</t>
    </r>
    <r>
      <rPr>
        <sz val="10"/>
        <rFont val="Times New Roman"/>
        <family val="1"/>
      </rPr>
      <t>1500</t>
    </r>
    <r>
      <rPr>
        <sz val="10"/>
        <rFont val="宋体"/>
        <family val="0"/>
      </rPr>
      <t>千瓦的风电机组，总装机容量</t>
    </r>
    <r>
      <rPr>
        <sz val="10"/>
        <rFont val="Times New Roman"/>
        <family val="1"/>
      </rPr>
      <t xml:space="preserve">14.85 </t>
    </r>
    <r>
      <rPr>
        <sz val="10"/>
        <rFont val="宋体"/>
        <family val="0"/>
      </rPr>
      <t>万千瓦。</t>
    </r>
  </si>
  <si>
    <t>义马市政府、中国蓝星集团义马铬化学有限公司</t>
  </si>
  <si>
    <r>
      <t>年产</t>
    </r>
    <r>
      <rPr>
        <sz val="10"/>
        <rFont val="Times New Roman"/>
        <family val="1"/>
      </rPr>
      <t>10</t>
    </r>
    <r>
      <rPr>
        <sz val="10"/>
        <rFont val="宋体"/>
        <family val="0"/>
      </rPr>
      <t>万吨铬盐清洁生产项目（义马市）</t>
    </r>
  </si>
  <si>
    <r>
      <t>采用铬盐亚熔盐法先进技术，建设年产</t>
    </r>
    <r>
      <rPr>
        <sz val="10"/>
        <rFont val="Times New Roman"/>
        <family val="1"/>
      </rPr>
      <t>10</t>
    </r>
    <r>
      <rPr>
        <sz val="10"/>
        <rFont val="宋体"/>
        <family val="0"/>
      </rPr>
      <t>万吨铬盐项目。</t>
    </r>
  </si>
  <si>
    <t>陕县政府、中国国电集团龙源电力集团股份有限公司</t>
  </si>
  <si>
    <t>国电陕县风电场项目（陕县）</t>
  </si>
  <si>
    <r>
      <t>合作建设装机容量</t>
    </r>
    <r>
      <rPr>
        <sz val="10"/>
        <rFont val="Times New Roman"/>
        <family val="1"/>
      </rPr>
      <t>15</t>
    </r>
    <r>
      <rPr>
        <sz val="10"/>
        <rFont val="宋体"/>
        <family val="0"/>
      </rPr>
      <t>万千瓦风电场，优化能源结构。</t>
    </r>
  </si>
  <si>
    <t>灵宝市政府、中国石油集团昆仑天然气利用有限公司</t>
  </si>
  <si>
    <t>天然气综合利用项目（灵宝市）</t>
  </si>
  <si>
    <t>清洁能源</t>
  </si>
  <si>
    <r>
      <t>建设</t>
    </r>
    <r>
      <rPr>
        <sz val="10"/>
        <rFont val="Times New Roman"/>
        <family val="1"/>
      </rPr>
      <t>CNG</t>
    </r>
    <r>
      <rPr>
        <sz val="10"/>
        <rFont val="宋体"/>
        <family val="0"/>
      </rPr>
      <t>（压缩天然气）母站</t>
    </r>
    <r>
      <rPr>
        <sz val="10"/>
        <rFont val="Times New Roman"/>
        <family val="1"/>
      </rPr>
      <t>1</t>
    </r>
    <r>
      <rPr>
        <sz val="10"/>
        <rFont val="宋体"/>
        <family val="0"/>
      </rPr>
      <t>座，设计规模</t>
    </r>
    <r>
      <rPr>
        <sz val="10"/>
        <rFont val="Times New Roman"/>
        <family val="1"/>
      </rPr>
      <t>30</t>
    </r>
    <r>
      <rPr>
        <sz val="10"/>
        <rFont val="宋体"/>
        <family val="0"/>
      </rPr>
      <t>万立方米</t>
    </r>
    <r>
      <rPr>
        <sz val="10"/>
        <rFont val="Times New Roman"/>
        <family val="1"/>
      </rPr>
      <t>/</t>
    </r>
    <r>
      <rPr>
        <sz val="10"/>
        <rFont val="宋体"/>
        <family val="0"/>
      </rPr>
      <t>日，年供气量可达</t>
    </r>
    <r>
      <rPr>
        <sz val="10"/>
        <rFont val="Times New Roman"/>
        <family val="1"/>
      </rPr>
      <t>1.1</t>
    </r>
    <r>
      <rPr>
        <sz val="10"/>
        <rFont val="宋体"/>
        <family val="0"/>
      </rPr>
      <t>亿立方米，配套建设</t>
    </r>
    <r>
      <rPr>
        <sz val="10"/>
        <rFont val="Times New Roman"/>
        <family val="1"/>
      </rPr>
      <t>CNG</t>
    </r>
    <r>
      <rPr>
        <sz val="10"/>
        <rFont val="宋体"/>
        <family val="0"/>
      </rPr>
      <t>加气子站</t>
    </r>
    <r>
      <rPr>
        <sz val="10"/>
        <rFont val="Times New Roman"/>
        <family val="1"/>
      </rPr>
      <t>12</t>
    </r>
    <r>
      <rPr>
        <sz val="10"/>
        <rFont val="宋体"/>
        <family val="0"/>
      </rPr>
      <t>座。</t>
    </r>
  </si>
  <si>
    <t>卢氏县政府、中国水电建设集团新能源开发有限公司</t>
  </si>
  <si>
    <t>风电开发项目（卢氏县）</t>
  </si>
  <si>
    <r>
      <t>合作建设装机容量</t>
    </r>
    <r>
      <rPr>
        <sz val="10"/>
        <rFont val="Times New Roman"/>
        <family val="1"/>
      </rPr>
      <t>10</t>
    </r>
    <r>
      <rPr>
        <sz val="10"/>
        <rFont val="宋体"/>
        <family val="0"/>
      </rPr>
      <t>万千瓦风电场，优化能源结构。</t>
    </r>
  </si>
  <si>
    <t>三门峡市产业集聚区管委会、中国黄金集团河南中原黄金冶炼厂有限责任公司</t>
  </si>
  <si>
    <r>
      <t>800</t>
    </r>
    <r>
      <rPr>
        <sz val="10"/>
        <rFont val="宋体"/>
        <family val="0"/>
      </rPr>
      <t>吨</t>
    </r>
    <r>
      <rPr>
        <sz val="10"/>
        <rFont val="Times New Roman"/>
        <family val="1"/>
      </rPr>
      <t>/</t>
    </r>
    <r>
      <rPr>
        <sz val="10"/>
        <rFont val="宋体"/>
        <family val="0"/>
      </rPr>
      <t>天金精矿焙烧氰化项目（三门峡产业集聚区）</t>
    </r>
  </si>
  <si>
    <r>
      <t>建设两条</t>
    </r>
    <r>
      <rPr>
        <sz val="10"/>
        <rFont val="Times New Roman"/>
        <family val="1"/>
      </rPr>
      <t>400</t>
    </r>
    <r>
      <rPr>
        <sz val="10"/>
        <rFont val="宋体"/>
        <family val="0"/>
      </rPr>
      <t>吨</t>
    </r>
    <r>
      <rPr>
        <sz val="10"/>
        <rFont val="Times New Roman"/>
        <family val="1"/>
      </rPr>
      <t>/</t>
    </r>
    <r>
      <rPr>
        <sz val="10"/>
        <rFont val="宋体"/>
        <family val="0"/>
      </rPr>
      <t>天金精矿焙烧氰化生产线。</t>
    </r>
  </si>
  <si>
    <t>三门峡市湖滨区政府、中国大唐集团三门峡华阳发电有限公司</t>
  </si>
  <si>
    <t>岭西风电项目（三门峡市湖滨区）</t>
  </si>
  <si>
    <r>
      <t>建设</t>
    </r>
    <r>
      <rPr>
        <sz val="10"/>
        <rFont val="Times New Roman"/>
        <family val="1"/>
      </rPr>
      <t>15</t>
    </r>
    <r>
      <rPr>
        <sz val="10"/>
        <rFont val="宋体"/>
        <family val="0"/>
      </rPr>
      <t>台单机</t>
    </r>
    <r>
      <rPr>
        <sz val="10"/>
        <rFont val="Times New Roman"/>
        <family val="1"/>
      </rPr>
      <t>2000</t>
    </r>
    <r>
      <rPr>
        <sz val="10"/>
        <rFont val="宋体"/>
        <family val="0"/>
      </rPr>
      <t>千瓦风电机组</t>
    </r>
    <r>
      <rPr>
        <sz val="10"/>
        <rFont val="Times New Roman"/>
        <family val="1"/>
      </rPr>
      <t>,10</t>
    </r>
    <r>
      <rPr>
        <sz val="10"/>
        <rFont val="宋体"/>
        <family val="0"/>
      </rPr>
      <t>台单机</t>
    </r>
    <r>
      <rPr>
        <sz val="10"/>
        <rFont val="Times New Roman"/>
        <family val="1"/>
      </rPr>
      <t>1500</t>
    </r>
    <r>
      <rPr>
        <sz val="10"/>
        <rFont val="宋体"/>
        <family val="0"/>
      </rPr>
      <t>千瓦风电机组，总装机容量</t>
    </r>
    <r>
      <rPr>
        <sz val="10"/>
        <rFont val="Times New Roman"/>
        <family val="1"/>
      </rPr>
      <t>4.5</t>
    </r>
    <r>
      <rPr>
        <sz val="10"/>
        <rFont val="宋体"/>
        <family val="0"/>
      </rPr>
      <t>万千瓦。</t>
    </r>
  </si>
  <si>
    <t>陕县政府、中国黄金集团陕县中金矿业投资有限公司</t>
  </si>
  <si>
    <t>金银产品深加工项目（陕县）</t>
  </si>
  <si>
    <r>
      <t>建成后年加工金产品</t>
    </r>
    <r>
      <rPr>
        <sz val="10"/>
        <rFont val="Times New Roman"/>
        <family val="1"/>
      </rPr>
      <t>50-100</t>
    </r>
    <r>
      <rPr>
        <sz val="10"/>
        <rFont val="宋体"/>
        <family val="0"/>
      </rPr>
      <t>吨、银产品</t>
    </r>
    <r>
      <rPr>
        <sz val="10"/>
        <rFont val="Times New Roman"/>
        <family val="1"/>
      </rPr>
      <t>100-300</t>
    </r>
    <r>
      <rPr>
        <sz val="10"/>
        <rFont val="宋体"/>
        <family val="0"/>
      </rPr>
      <t>吨。</t>
    </r>
  </si>
  <si>
    <t>卢氏县政府、中华全国供销总社新合作集团有限公司</t>
  </si>
  <si>
    <t>卢氏县连锁超市项目（卢氏县）</t>
  </si>
  <si>
    <t>建设大型卖场、商品配送中心及乡镇直营店等。</t>
  </si>
  <si>
    <t>三门峡市湖滨区政府、中国石油集团昆仑天然气利用有限公司</t>
  </si>
  <si>
    <r>
      <t>CNG</t>
    </r>
    <r>
      <rPr>
        <sz val="10"/>
        <rFont val="宋体"/>
        <family val="0"/>
      </rPr>
      <t>（压缩天然气）加气站项目（三门峡市湖滨区）</t>
    </r>
  </si>
  <si>
    <t>建设四座加气站、一座工业释放站及支线管网。</t>
  </si>
  <si>
    <r>
      <t xml:space="preserve">  </t>
    </r>
    <r>
      <rPr>
        <b/>
        <sz val="10"/>
        <rFont val="宋体"/>
        <family val="0"/>
      </rPr>
      <t>（十三）南阳市（</t>
    </r>
    <r>
      <rPr>
        <b/>
        <sz val="10"/>
        <rFont val="Times New Roman"/>
        <family val="1"/>
      </rPr>
      <t>1</t>
    </r>
    <r>
      <rPr>
        <b/>
        <sz val="10"/>
        <rFont val="宋体"/>
        <family val="0"/>
      </rPr>
      <t>个）</t>
    </r>
  </si>
  <si>
    <t>南阳市政府、国投煤炭有限公司</t>
  </si>
  <si>
    <t>南阳煤炭战略储备基地项目（南阳市）</t>
  </si>
  <si>
    <t>现代物流</t>
  </si>
  <si>
    <r>
      <t>南阳煤炭战略储备基地项目计划分两期建设。一期动态储存能力</t>
    </r>
    <r>
      <rPr>
        <sz val="10"/>
        <rFont val="Times New Roman"/>
        <family val="1"/>
      </rPr>
      <t>100</t>
    </r>
    <r>
      <rPr>
        <sz val="10"/>
        <rFont val="宋体"/>
        <family val="0"/>
      </rPr>
      <t>万吨，销售流通能力</t>
    </r>
    <r>
      <rPr>
        <sz val="10"/>
        <rFont val="Times New Roman"/>
        <family val="1"/>
      </rPr>
      <t>1000</t>
    </r>
    <r>
      <rPr>
        <sz val="10"/>
        <rFont val="宋体"/>
        <family val="0"/>
      </rPr>
      <t>万吨；二期动态储存能力</t>
    </r>
    <r>
      <rPr>
        <sz val="10"/>
        <rFont val="Times New Roman"/>
        <family val="1"/>
      </rPr>
      <t>300</t>
    </r>
    <r>
      <rPr>
        <sz val="10"/>
        <rFont val="宋体"/>
        <family val="0"/>
      </rPr>
      <t>万吨，销售流通能力</t>
    </r>
    <r>
      <rPr>
        <sz val="10"/>
        <rFont val="Times New Roman"/>
        <family val="1"/>
      </rPr>
      <t>3000</t>
    </r>
    <r>
      <rPr>
        <sz val="10"/>
        <rFont val="宋体"/>
        <family val="0"/>
      </rPr>
      <t>万吨。</t>
    </r>
  </si>
  <si>
    <t>南阳市政府</t>
  </si>
  <si>
    <t>穆为民</t>
  </si>
  <si>
    <r>
      <t>（十四）商丘市（</t>
    </r>
    <r>
      <rPr>
        <b/>
        <sz val="10"/>
        <rFont val="Times New Roman"/>
        <family val="1"/>
      </rPr>
      <t>2</t>
    </r>
    <r>
      <rPr>
        <b/>
        <sz val="10"/>
        <rFont val="宋体"/>
        <family val="0"/>
      </rPr>
      <t>个）</t>
    </r>
  </si>
  <si>
    <t>商丘市政府、中国建筑工程总公司</t>
  </si>
  <si>
    <t>河南路桥公司重组项目（商丘市）</t>
  </si>
  <si>
    <t>工程服务</t>
  </si>
  <si>
    <t>企业重组</t>
  </si>
  <si>
    <t>中国建筑工程总公司拟注入资金整体收购河南路桥公司。</t>
  </si>
  <si>
    <t>商丘市政府</t>
  </si>
  <si>
    <t>余学友</t>
  </si>
  <si>
    <t>商丘市政府、新兴际华集团</t>
  </si>
  <si>
    <t>新兴际华集团商贸物流项目（商丘市）</t>
  </si>
  <si>
    <t>商贸流通</t>
  </si>
  <si>
    <t>与新兴际华集团合作，在豫东综合物流集聚区投资建设商贸物流园区。</t>
  </si>
  <si>
    <r>
      <t>（十五）信阳市（</t>
    </r>
    <r>
      <rPr>
        <b/>
        <sz val="10"/>
        <rFont val="Times New Roman"/>
        <family val="1"/>
      </rPr>
      <t>1</t>
    </r>
    <r>
      <rPr>
        <b/>
        <sz val="10"/>
        <rFont val="宋体"/>
        <family val="0"/>
      </rPr>
      <t>个）</t>
    </r>
  </si>
  <si>
    <t>信阳市政府、中国航天科工集团河南航天精工制造有限公司</t>
  </si>
  <si>
    <t>航天精工高端紧固件项目（信阳市）</t>
  </si>
  <si>
    <t>装备制造</t>
  </si>
  <si>
    <t>生产钛合金高端紧固件。</t>
  </si>
  <si>
    <t>信阳市政府</t>
  </si>
  <si>
    <t>郭瑞民</t>
  </si>
  <si>
    <r>
      <t>（十六）周口市（</t>
    </r>
    <r>
      <rPr>
        <b/>
        <sz val="10"/>
        <rFont val="Times New Roman"/>
        <family val="1"/>
      </rPr>
      <t>1</t>
    </r>
    <r>
      <rPr>
        <b/>
        <sz val="10"/>
        <rFont val="宋体"/>
        <family val="0"/>
      </rPr>
      <t>个）</t>
    </r>
  </si>
  <si>
    <t>河南久通电缆有限公司、中国电力工程有限公司</t>
  </si>
  <si>
    <r>
      <t>年产</t>
    </r>
    <r>
      <rPr>
        <sz val="10"/>
        <rFont val="Times New Roman"/>
        <family val="1"/>
      </rPr>
      <t>1200</t>
    </r>
    <r>
      <rPr>
        <sz val="10"/>
        <rFont val="宋体"/>
        <family val="0"/>
      </rPr>
      <t>千米高性能中高压交联电缆项目（周口市）</t>
    </r>
  </si>
  <si>
    <t>轻工</t>
  </si>
  <si>
    <r>
      <t>合作建设年产</t>
    </r>
    <r>
      <rPr>
        <sz val="10"/>
        <rFont val="Times New Roman"/>
        <family val="1"/>
      </rPr>
      <t>1200</t>
    </r>
    <r>
      <rPr>
        <sz val="10"/>
        <rFont val="宋体"/>
        <family val="0"/>
      </rPr>
      <t>千米</t>
    </r>
    <r>
      <rPr>
        <sz val="10"/>
        <rFont val="Times New Roman"/>
        <family val="1"/>
      </rPr>
      <t>35</t>
    </r>
    <r>
      <rPr>
        <sz val="10"/>
        <rFont val="宋体"/>
        <family val="0"/>
      </rPr>
      <t>千伏及以下高性能中高压交联电缆项目。</t>
    </r>
  </si>
  <si>
    <t>周口市政府</t>
  </si>
  <si>
    <r>
      <t>徐</t>
    </r>
    <r>
      <rPr>
        <sz val="10"/>
        <rFont val="Times New Roman"/>
        <family val="1"/>
      </rPr>
      <t xml:space="preserve">  </t>
    </r>
    <r>
      <rPr>
        <sz val="10"/>
        <rFont val="宋体"/>
        <family val="0"/>
      </rPr>
      <t>光</t>
    </r>
  </si>
  <si>
    <r>
      <t>（十七）驻马店市（</t>
    </r>
    <r>
      <rPr>
        <b/>
        <sz val="10"/>
        <rFont val="Times New Roman"/>
        <family val="1"/>
      </rPr>
      <t>2</t>
    </r>
    <r>
      <rPr>
        <b/>
        <sz val="10"/>
        <rFont val="宋体"/>
        <family val="0"/>
      </rPr>
      <t>个）</t>
    </r>
  </si>
  <si>
    <t>驻马店市政府、华润新能源投资有限公司</t>
  </si>
  <si>
    <r>
      <t>华润驻马店风电项目</t>
    </r>
    <r>
      <rPr>
        <sz val="10"/>
        <rFont val="Times New Roman"/>
        <family val="1"/>
      </rPr>
      <t>(</t>
    </r>
    <r>
      <rPr>
        <sz val="10"/>
        <rFont val="宋体"/>
        <family val="0"/>
      </rPr>
      <t>驻马店市</t>
    </r>
    <r>
      <rPr>
        <sz val="10"/>
        <rFont val="Times New Roman"/>
        <family val="1"/>
      </rPr>
      <t>)</t>
    </r>
  </si>
  <si>
    <r>
      <t>合作建设总装机容量</t>
    </r>
    <r>
      <rPr>
        <sz val="10"/>
        <rFont val="Times New Roman"/>
        <family val="1"/>
      </rPr>
      <t>60</t>
    </r>
    <r>
      <rPr>
        <sz val="10"/>
        <rFont val="宋体"/>
        <family val="0"/>
      </rPr>
      <t>万千瓦的风力发电项目。</t>
    </r>
  </si>
  <si>
    <t>驻马店市政府</t>
  </si>
  <si>
    <t>刘国庆</t>
  </si>
  <si>
    <t>驻马店市政府、国家电网公司国能生物发电集团有限公司</t>
  </si>
  <si>
    <r>
      <t>国能驻马店生物质发电项目</t>
    </r>
    <r>
      <rPr>
        <sz val="10"/>
        <rFont val="Times New Roman"/>
        <family val="1"/>
      </rPr>
      <t>(</t>
    </r>
    <r>
      <rPr>
        <sz val="10"/>
        <rFont val="宋体"/>
        <family val="0"/>
      </rPr>
      <t>驻马店市</t>
    </r>
    <r>
      <rPr>
        <sz val="10"/>
        <rFont val="Times New Roman"/>
        <family val="1"/>
      </rPr>
      <t>)</t>
    </r>
  </si>
  <si>
    <r>
      <t>利用国家电网国能生物发电集团先进技术，建设装机容量为</t>
    </r>
    <r>
      <rPr>
        <sz val="10"/>
        <rFont val="Times New Roman"/>
        <family val="1"/>
      </rPr>
      <t>3</t>
    </r>
    <r>
      <rPr>
        <sz val="10"/>
        <rFont val="宋体"/>
        <family val="0"/>
      </rPr>
      <t>万千瓦的生物质电厂。</t>
    </r>
  </si>
  <si>
    <t>驻马店市政府</t>
  </si>
  <si>
    <t>刘国庆</t>
  </si>
  <si>
    <r>
      <t>（十八）济源市（</t>
    </r>
    <r>
      <rPr>
        <b/>
        <sz val="10"/>
        <rFont val="Times New Roman"/>
        <family val="1"/>
      </rPr>
      <t>4</t>
    </r>
    <r>
      <rPr>
        <b/>
        <sz val="10"/>
        <rFont val="宋体"/>
        <family val="0"/>
      </rPr>
      <t>个）</t>
    </r>
  </si>
  <si>
    <t>济源市政府、中国兵器装备集团中原特钢股份有限公司</t>
  </si>
  <si>
    <t>炼钢系统改造及成套设备制造项目（虎岭产业集聚区）</t>
  </si>
  <si>
    <r>
      <t>以中原特钢为基础，在河南省及济源市投资总额</t>
    </r>
    <r>
      <rPr>
        <sz val="10"/>
        <rFont val="Times New Roman"/>
        <family val="1"/>
      </rPr>
      <t>40</t>
    </r>
    <r>
      <rPr>
        <sz val="10"/>
        <rFont val="宋体"/>
        <family val="0"/>
      </rPr>
      <t>亿元左右，实施炼钢系统改造，发展装备制造产业。</t>
    </r>
  </si>
  <si>
    <t>济源市政府</t>
  </si>
  <si>
    <r>
      <t>何</t>
    </r>
    <r>
      <rPr>
        <sz val="10"/>
        <rFont val="Times New Roman"/>
        <family val="1"/>
      </rPr>
      <t xml:space="preserve">  </t>
    </r>
    <r>
      <rPr>
        <sz val="10"/>
        <rFont val="宋体"/>
        <family val="0"/>
      </rPr>
      <t>雄</t>
    </r>
  </si>
  <si>
    <t>济源市政府、中国诚通控股集团公司</t>
  </si>
  <si>
    <t>大型煤炭物流园及有色金属仓储物流中心建设项目（济源市玉川产业集聚区）</t>
  </si>
  <si>
    <r>
      <t>合作建设大型煤炭物流园及有色金属仓储物流中心，建成后预期年实现产值</t>
    </r>
    <r>
      <rPr>
        <sz val="10"/>
        <rFont val="Times New Roman"/>
        <family val="1"/>
      </rPr>
      <t>10</t>
    </r>
    <r>
      <rPr>
        <sz val="10"/>
        <rFont val="宋体"/>
        <family val="0"/>
      </rPr>
      <t>亿元。</t>
    </r>
  </si>
  <si>
    <t>济源市政府</t>
  </si>
  <si>
    <r>
      <t>何</t>
    </r>
    <r>
      <rPr>
        <sz val="10"/>
        <rFont val="Times New Roman"/>
        <family val="1"/>
      </rPr>
      <t xml:space="preserve">  </t>
    </r>
    <r>
      <rPr>
        <sz val="10"/>
        <rFont val="宋体"/>
        <family val="0"/>
      </rPr>
      <t>雄</t>
    </r>
  </si>
  <si>
    <t>济源市政府、中国建筑材料集团中国联合水泥集团有限公司</t>
  </si>
  <si>
    <r>
      <t>日产</t>
    </r>
    <r>
      <rPr>
        <sz val="10"/>
        <rFont val="Times New Roman"/>
        <family val="1"/>
      </rPr>
      <t>4500</t>
    </r>
    <r>
      <rPr>
        <sz val="10"/>
        <rFont val="宋体"/>
        <family val="0"/>
      </rPr>
      <t>吨新型干法水泥生产线项目（济源市玉川产业集聚区）</t>
    </r>
  </si>
  <si>
    <r>
      <t>在济源市玉川产业集聚区建设日产</t>
    </r>
    <r>
      <rPr>
        <sz val="10"/>
        <rFont val="Times New Roman"/>
        <family val="1"/>
      </rPr>
      <t>4500</t>
    </r>
    <r>
      <rPr>
        <sz val="10"/>
        <rFont val="宋体"/>
        <family val="0"/>
      </rPr>
      <t>吨新型干法水泥生产线。</t>
    </r>
  </si>
  <si>
    <t>济源市政府、中国煤炭科工集团有限公司</t>
  </si>
  <si>
    <t>矿用电器及煤矿安全装备项目（济源市）</t>
  </si>
  <si>
    <t>对济源市矿用机电企业进行整合，在济源市高新技术产业集聚区整体规划布局、搭建合作平台，与中国煤炭科工集团合作建设矿用机电及煤机装备项目。</t>
  </si>
  <si>
    <r>
      <t>二、省直有关单位合计（</t>
    </r>
    <r>
      <rPr>
        <b/>
        <sz val="10"/>
        <rFont val="Times New Roman"/>
        <family val="1"/>
      </rPr>
      <t>6</t>
    </r>
    <r>
      <rPr>
        <b/>
        <sz val="10"/>
        <rFont val="宋体"/>
        <family val="0"/>
      </rPr>
      <t>个）</t>
    </r>
  </si>
  <si>
    <r>
      <t>（一）河南省地质矿产勘查开发局（</t>
    </r>
    <r>
      <rPr>
        <b/>
        <sz val="10"/>
        <rFont val="Times New Roman"/>
        <family val="1"/>
      </rPr>
      <t>1</t>
    </r>
    <r>
      <rPr>
        <b/>
        <sz val="10"/>
        <rFont val="宋体"/>
        <family val="0"/>
      </rPr>
      <t>个）</t>
    </r>
  </si>
  <si>
    <t>河南省地质矿产勘查开发局、中国五矿勘查开发有限公司</t>
  </si>
  <si>
    <t>金属矿产整合勘查及开发加工基地项目（河南省）</t>
  </si>
  <si>
    <t>有色冶金</t>
  </si>
  <si>
    <t>合作开展金属矿产整合勘查、嵩县百吨黄金勘查开发基地建设和稀有稀散金属加工基地建设。</t>
  </si>
  <si>
    <t>省地矿局</t>
  </si>
  <si>
    <t>唐全国</t>
  </si>
  <si>
    <r>
      <t>（二）河南省通信管理局（</t>
    </r>
    <r>
      <rPr>
        <b/>
        <sz val="10"/>
        <rFont val="Times New Roman"/>
        <family val="1"/>
      </rPr>
      <t>3</t>
    </r>
    <r>
      <rPr>
        <b/>
        <sz val="10"/>
        <rFont val="宋体"/>
        <family val="0"/>
      </rPr>
      <t>个）</t>
    </r>
  </si>
  <si>
    <t>河南省政府、中国联合网络通信集团有限公司</t>
  </si>
  <si>
    <r>
      <t>中国联通河南</t>
    </r>
    <r>
      <rPr>
        <sz val="10"/>
        <rFont val="Times New Roman"/>
        <family val="1"/>
      </rPr>
      <t>“</t>
    </r>
    <r>
      <rPr>
        <sz val="10"/>
        <rFont val="宋体"/>
        <family val="0"/>
      </rPr>
      <t>智慧中原</t>
    </r>
    <r>
      <rPr>
        <sz val="10"/>
        <rFont val="Times New Roman"/>
        <family val="1"/>
      </rPr>
      <t>”</t>
    </r>
    <r>
      <rPr>
        <sz val="10"/>
        <rFont val="宋体"/>
        <family val="0"/>
      </rPr>
      <t>项目</t>
    </r>
  </si>
  <si>
    <t>现代服务业</t>
  </si>
  <si>
    <r>
      <t>完善河南省核心网、有线宽带接入网、无线宽带接入网、传送网、数据网、业务平台及</t>
    </r>
    <r>
      <rPr>
        <sz val="10"/>
        <rFont val="Times New Roman"/>
        <family val="1"/>
      </rPr>
      <t>IT</t>
    </r>
    <r>
      <rPr>
        <sz val="10"/>
        <rFont val="宋体"/>
        <family val="0"/>
      </rPr>
      <t>（信息技术）系统的建设，以互联网、物联网、电信网、广电网、无线宽带网等网络的多样化组合为基础，深入推进基础性与应用型信息系统开发建设和各类信息资源开发利用，把河南打造成技术集成、综合应用、高端发展的网络化、信息化、智能化和现代化的</t>
    </r>
    <r>
      <rPr>
        <sz val="10"/>
        <rFont val="Times New Roman"/>
        <family val="1"/>
      </rPr>
      <t>“</t>
    </r>
    <r>
      <rPr>
        <sz val="10"/>
        <rFont val="宋体"/>
        <family val="0"/>
      </rPr>
      <t>智慧中原</t>
    </r>
    <r>
      <rPr>
        <sz val="10"/>
        <rFont val="Times New Roman"/>
        <family val="1"/>
      </rPr>
      <t>”</t>
    </r>
    <r>
      <rPr>
        <sz val="10"/>
        <rFont val="宋体"/>
        <family val="0"/>
      </rPr>
      <t>。</t>
    </r>
  </si>
  <si>
    <t>省通信管理局</t>
  </si>
  <si>
    <t>宋灵恩</t>
  </si>
  <si>
    <t>河南省政府、中国移动通信集团公司</t>
  </si>
  <si>
    <r>
      <t>中国移动河南</t>
    </r>
    <r>
      <rPr>
        <sz val="10"/>
        <rFont val="Times New Roman"/>
        <family val="1"/>
      </rPr>
      <t>“</t>
    </r>
    <r>
      <rPr>
        <sz val="10"/>
        <rFont val="宋体"/>
        <family val="0"/>
      </rPr>
      <t>无线城市群</t>
    </r>
    <r>
      <rPr>
        <sz val="10"/>
        <rFont val="Times New Roman"/>
        <family val="1"/>
      </rPr>
      <t>”</t>
    </r>
    <r>
      <rPr>
        <sz val="10"/>
        <rFont val="宋体"/>
        <family val="0"/>
      </rPr>
      <t>项目</t>
    </r>
  </si>
  <si>
    <t>独资建设新项目</t>
  </si>
  <si>
    <t>省通信管理局</t>
  </si>
  <si>
    <t>宋灵恩</t>
  </si>
  <si>
    <t>河南省政府、中国联合网络通信集团有限公司</t>
  </si>
  <si>
    <t>中国联通中原数据基地项目（郑州）</t>
  </si>
  <si>
    <r>
      <t>“</t>
    </r>
    <r>
      <rPr>
        <sz val="10"/>
        <rFont val="宋体"/>
        <family val="0"/>
      </rPr>
      <t>中原数据基地</t>
    </r>
    <r>
      <rPr>
        <sz val="10"/>
        <rFont val="Times New Roman"/>
        <family val="1"/>
      </rPr>
      <t>”</t>
    </r>
    <r>
      <rPr>
        <sz val="10"/>
        <rFont val="宋体"/>
        <family val="0"/>
      </rPr>
      <t>项目包括郑州</t>
    </r>
    <r>
      <rPr>
        <sz val="10"/>
        <rFont val="Times New Roman"/>
        <family val="1"/>
      </rPr>
      <t>IT</t>
    </r>
    <r>
      <rPr>
        <sz val="10"/>
        <rFont val="宋体"/>
        <family val="0"/>
      </rPr>
      <t>产业园和郑州第二长途枢纽两部分。计划</t>
    </r>
    <r>
      <rPr>
        <sz val="10"/>
        <rFont val="Times New Roman"/>
        <family val="1"/>
      </rPr>
      <t>2013</t>
    </r>
    <r>
      <rPr>
        <sz val="10"/>
        <rFont val="宋体"/>
        <family val="0"/>
      </rPr>
      <t>年底前建成郑州第二长途枢纽，建设规模达到</t>
    </r>
    <r>
      <rPr>
        <sz val="10"/>
        <rFont val="Times New Roman"/>
        <family val="1"/>
      </rPr>
      <t>2.6</t>
    </r>
    <r>
      <rPr>
        <sz val="10"/>
        <rFont val="宋体"/>
        <family val="0"/>
      </rPr>
      <t>万平方米；</t>
    </r>
    <r>
      <rPr>
        <sz val="10"/>
        <rFont val="Times New Roman"/>
        <family val="1"/>
      </rPr>
      <t>2018</t>
    </r>
    <r>
      <rPr>
        <sz val="10"/>
        <rFont val="宋体"/>
        <family val="0"/>
      </rPr>
      <t>年底前建成郑州</t>
    </r>
    <r>
      <rPr>
        <sz val="10"/>
        <rFont val="Times New Roman"/>
        <family val="1"/>
      </rPr>
      <t>IT</t>
    </r>
    <r>
      <rPr>
        <sz val="10"/>
        <rFont val="宋体"/>
        <family val="0"/>
      </rPr>
      <t>产业园，终期建设规模达到</t>
    </r>
    <r>
      <rPr>
        <sz val="10"/>
        <rFont val="Times New Roman"/>
        <family val="1"/>
      </rPr>
      <t>21</t>
    </r>
    <r>
      <rPr>
        <sz val="10"/>
        <rFont val="宋体"/>
        <family val="0"/>
      </rPr>
      <t>万平方米，打造</t>
    </r>
    <r>
      <rPr>
        <sz val="10"/>
        <rFont val="Times New Roman"/>
        <family val="1"/>
      </rPr>
      <t>IDC</t>
    </r>
    <r>
      <rPr>
        <sz val="10"/>
        <rFont val="宋体"/>
        <family val="0"/>
      </rPr>
      <t>（互联网数据中心）五星级中原郑州基地。</t>
    </r>
  </si>
  <si>
    <r>
      <t>（三）河南储备物资管理局（</t>
    </r>
    <r>
      <rPr>
        <b/>
        <sz val="10"/>
        <rFont val="Times New Roman"/>
        <family val="1"/>
      </rPr>
      <t>2</t>
    </r>
    <r>
      <rPr>
        <b/>
        <sz val="10"/>
        <rFont val="宋体"/>
        <family val="0"/>
      </rPr>
      <t>项，内容略）</t>
    </r>
  </si>
  <si>
    <t>河南储备物资管理局</t>
  </si>
  <si>
    <t>徐修雷</t>
  </si>
  <si>
    <r>
      <t>三、省管企业合计（</t>
    </r>
    <r>
      <rPr>
        <b/>
        <sz val="10"/>
        <rFont val="Times New Roman"/>
        <family val="1"/>
      </rPr>
      <t>32</t>
    </r>
    <r>
      <rPr>
        <b/>
        <sz val="10"/>
        <rFont val="宋体"/>
        <family val="0"/>
      </rPr>
      <t>个）</t>
    </r>
  </si>
  <si>
    <r>
      <t>（一）河南煤化集团（</t>
    </r>
    <r>
      <rPr>
        <b/>
        <sz val="10"/>
        <rFont val="Times New Roman"/>
        <family val="1"/>
      </rPr>
      <t>1</t>
    </r>
    <r>
      <rPr>
        <b/>
        <sz val="10"/>
        <rFont val="宋体"/>
        <family val="0"/>
      </rPr>
      <t>个）</t>
    </r>
  </si>
  <si>
    <t>河南煤化集团、中国石化集团洛阳石油化工工程公司</t>
  </si>
  <si>
    <r>
      <t>洛阳龙宇化工年产</t>
    </r>
    <r>
      <rPr>
        <sz val="10"/>
        <rFont val="Times New Roman"/>
        <family val="1"/>
      </rPr>
      <t>90</t>
    </r>
    <r>
      <rPr>
        <sz val="10"/>
        <rFont val="宋体"/>
        <family val="0"/>
      </rPr>
      <t>万吨</t>
    </r>
    <r>
      <rPr>
        <sz val="10"/>
        <rFont val="Times New Roman"/>
        <family val="1"/>
      </rPr>
      <t>PTA</t>
    </r>
    <r>
      <rPr>
        <sz val="10"/>
        <rFont val="宋体"/>
        <family val="0"/>
      </rPr>
      <t>（对苯二甲酸）项目（洛阳市）</t>
    </r>
    <r>
      <rPr>
        <sz val="10"/>
        <rFont val="Times New Roman"/>
        <family val="1"/>
      </rPr>
      <t xml:space="preserve"> </t>
    </r>
  </si>
  <si>
    <t>化工</t>
  </si>
  <si>
    <r>
      <t>合作建设</t>
    </r>
    <r>
      <rPr>
        <sz val="10"/>
        <rFont val="Times New Roman"/>
        <family val="1"/>
      </rPr>
      <t>90</t>
    </r>
    <r>
      <rPr>
        <sz val="10"/>
        <rFont val="宋体"/>
        <family val="0"/>
      </rPr>
      <t>万吨</t>
    </r>
    <r>
      <rPr>
        <sz val="10"/>
        <rFont val="Times New Roman"/>
        <family val="1"/>
      </rPr>
      <t>/</t>
    </r>
    <r>
      <rPr>
        <sz val="10"/>
        <rFont val="宋体"/>
        <family val="0"/>
      </rPr>
      <t>年</t>
    </r>
    <r>
      <rPr>
        <sz val="10"/>
        <rFont val="Times New Roman"/>
        <family val="1"/>
      </rPr>
      <t>PTA</t>
    </r>
    <r>
      <rPr>
        <sz val="10"/>
        <rFont val="宋体"/>
        <family val="0"/>
      </rPr>
      <t>生产装置，优化洛阳龙宇化工产业和产品结构。</t>
    </r>
  </si>
  <si>
    <t>河南煤化集团、洛阳市政府</t>
  </si>
  <si>
    <t>陈祥恩</t>
  </si>
  <si>
    <r>
      <t>（二）中国平煤神马集团（</t>
    </r>
    <r>
      <rPr>
        <b/>
        <sz val="10"/>
        <rFont val="Times New Roman"/>
        <family val="1"/>
      </rPr>
      <t>5</t>
    </r>
    <r>
      <rPr>
        <b/>
        <sz val="10"/>
        <rFont val="宋体"/>
        <family val="0"/>
      </rPr>
      <t>个）</t>
    </r>
  </si>
  <si>
    <t>中国平煤神马集团、中国电力国际发展有限公司</t>
  </si>
  <si>
    <t>合作开发矿区深部煤炭资源项目（平顶山市）</t>
  </si>
  <si>
    <t>煤炭</t>
  </si>
  <si>
    <t>以许平煤业有限公司为基础，合作开发所属矿区深部煤炭资源。</t>
  </si>
  <si>
    <t>中国平煤神马集团、平顶山市政府</t>
  </si>
  <si>
    <t>梁铁山</t>
  </si>
  <si>
    <t>中国平煤神马集团、武钢集团鄂城钢铁有限责任公司</t>
  </si>
  <si>
    <r>
      <t>鄂钢焦化</t>
    </r>
    <r>
      <rPr>
        <sz val="10"/>
        <rFont val="Times New Roman"/>
        <family val="1"/>
      </rPr>
      <t>260</t>
    </r>
    <r>
      <rPr>
        <sz val="10"/>
        <rFont val="宋体"/>
        <family val="0"/>
      </rPr>
      <t>万吨</t>
    </r>
    <r>
      <rPr>
        <sz val="10"/>
        <rFont val="Times New Roman"/>
        <family val="1"/>
      </rPr>
      <t>/</t>
    </r>
    <r>
      <rPr>
        <sz val="10"/>
        <rFont val="宋体"/>
        <family val="0"/>
      </rPr>
      <t>年焦化项目（湖北省）</t>
    </r>
  </si>
  <si>
    <r>
      <t>双方各持</t>
    </r>
    <r>
      <rPr>
        <sz val="10"/>
        <rFont val="Times New Roman"/>
        <family val="1"/>
      </rPr>
      <t>50%</t>
    </r>
    <r>
      <rPr>
        <sz val="10"/>
        <rFont val="宋体"/>
        <family val="0"/>
      </rPr>
      <t>股权，合作建设</t>
    </r>
    <r>
      <rPr>
        <sz val="10"/>
        <rFont val="Times New Roman"/>
        <family val="1"/>
      </rPr>
      <t>260</t>
    </r>
    <r>
      <rPr>
        <sz val="10"/>
        <rFont val="宋体"/>
        <family val="0"/>
      </rPr>
      <t>万吨</t>
    </r>
    <r>
      <rPr>
        <sz val="10"/>
        <rFont val="Times New Roman"/>
        <family val="1"/>
      </rPr>
      <t>/</t>
    </r>
    <r>
      <rPr>
        <sz val="10"/>
        <rFont val="宋体"/>
        <family val="0"/>
      </rPr>
      <t>年焦化项目。</t>
    </r>
  </si>
  <si>
    <t>中国平煤神马集团</t>
  </si>
  <si>
    <t>中国平煤神马集团、华润（集团）有限公司</t>
  </si>
  <si>
    <r>
      <t>干熄焦系统工程项目</t>
    </r>
    <r>
      <rPr>
        <sz val="10"/>
        <rFont val="Times New Roman"/>
        <family val="1"/>
      </rPr>
      <t>(</t>
    </r>
    <r>
      <rPr>
        <sz val="10"/>
        <rFont val="宋体"/>
        <family val="0"/>
      </rPr>
      <t>平顶山市</t>
    </r>
    <r>
      <rPr>
        <sz val="10"/>
        <rFont val="Times New Roman"/>
        <family val="1"/>
      </rPr>
      <t>)</t>
    </r>
  </si>
  <si>
    <t>节能环保</t>
  </si>
  <si>
    <t>采取合同能源管理模式</t>
  </si>
  <si>
    <r>
      <t>引进华润集团资金、技术，通过实施合同能源管理，建设</t>
    </r>
    <r>
      <rPr>
        <sz val="10"/>
        <rFont val="Times New Roman"/>
        <family val="1"/>
      </rPr>
      <t>2</t>
    </r>
    <r>
      <rPr>
        <sz val="10"/>
        <rFont val="宋体"/>
        <family val="0"/>
      </rPr>
      <t>套</t>
    </r>
    <r>
      <rPr>
        <sz val="10"/>
        <rFont val="Times New Roman"/>
        <family val="1"/>
      </rPr>
      <t>160</t>
    </r>
    <r>
      <rPr>
        <sz val="10"/>
        <rFont val="宋体"/>
        <family val="0"/>
      </rPr>
      <t>吨</t>
    </r>
    <r>
      <rPr>
        <sz val="10"/>
        <rFont val="Times New Roman"/>
        <family val="1"/>
      </rPr>
      <t>/</t>
    </r>
    <r>
      <rPr>
        <sz val="10"/>
        <rFont val="宋体"/>
        <family val="0"/>
      </rPr>
      <t>小时和</t>
    </r>
    <r>
      <rPr>
        <sz val="10"/>
        <rFont val="Times New Roman"/>
        <family val="1"/>
      </rPr>
      <t>5</t>
    </r>
    <r>
      <rPr>
        <sz val="10"/>
        <rFont val="宋体"/>
        <family val="0"/>
      </rPr>
      <t>套</t>
    </r>
    <r>
      <rPr>
        <sz val="10"/>
        <rFont val="Times New Roman"/>
        <family val="1"/>
      </rPr>
      <t>125</t>
    </r>
    <r>
      <rPr>
        <sz val="10"/>
        <rFont val="宋体"/>
        <family val="0"/>
      </rPr>
      <t>吨</t>
    </r>
    <r>
      <rPr>
        <sz val="10"/>
        <rFont val="Times New Roman"/>
        <family val="1"/>
      </rPr>
      <t>/</t>
    </r>
    <r>
      <rPr>
        <sz val="10"/>
        <rFont val="宋体"/>
        <family val="0"/>
      </rPr>
      <t>小时干熄焦系统，对中国平煤神马集团下属天宏焦化、朝川焦化、首山焦化、京宝焦化、中鸿焦化进行干熄焦技术改造。</t>
    </r>
  </si>
  <si>
    <t>中国平煤神马集团、平顶山市政府</t>
  </si>
  <si>
    <t>梁铁山</t>
  </si>
  <si>
    <t>中国平煤神马集团、中国中钢集团公司</t>
  </si>
  <si>
    <r>
      <t>10</t>
    </r>
    <r>
      <rPr>
        <sz val="10"/>
        <rFont val="宋体"/>
        <family val="0"/>
      </rPr>
      <t>万吨</t>
    </r>
    <r>
      <rPr>
        <sz val="10"/>
        <rFont val="Times New Roman"/>
        <family val="1"/>
      </rPr>
      <t>/</t>
    </r>
    <r>
      <rPr>
        <sz val="10"/>
        <rFont val="宋体"/>
        <family val="0"/>
      </rPr>
      <t>年优质针状焦项目（许昌市）</t>
    </r>
  </si>
  <si>
    <r>
      <t>建设新项目</t>
    </r>
    <r>
      <rPr>
        <sz val="10"/>
        <rFont val="Times New Roman"/>
        <family val="1"/>
      </rPr>
      <t xml:space="preserve">     </t>
    </r>
  </si>
  <si>
    <r>
      <t>中国平煤神马集团首山焦化公司持</t>
    </r>
    <r>
      <rPr>
        <sz val="10"/>
        <rFont val="Times New Roman"/>
        <family val="1"/>
      </rPr>
      <t>75%</t>
    </r>
    <r>
      <rPr>
        <sz val="10"/>
        <rFont val="宋体"/>
        <family val="0"/>
      </rPr>
      <t>股权，中国中钢集团鞍山热能院持</t>
    </r>
    <r>
      <rPr>
        <sz val="10"/>
        <rFont val="Times New Roman"/>
        <family val="1"/>
      </rPr>
      <t>25%</t>
    </r>
    <r>
      <rPr>
        <sz val="10"/>
        <rFont val="宋体"/>
        <family val="0"/>
      </rPr>
      <t>股权，合作建设</t>
    </r>
    <r>
      <rPr>
        <sz val="10"/>
        <rFont val="Times New Roman"/>
        <family val="1"/>
      </rPr>
      <t>10</t>
    </r>
    <r>
      <rPr>
        <sz val="10"/>
        <rFont val="宋体"/>
        <family val="0"/>
      </rPr>
      <t>万吨</t>
    </r>
    <r>
      <rPr>
        <sz val="10"/>
        <rFont val="Times New Roman"/>
        <family val="1"/>
      </rPr>
      <t>/</t>
    </r>
    <r>
      <rPr>
        <sz val="10"/>
        <rFont val="宋体"/>
        <family val="0"/>
      </rPr>
      <t>年针状焦生产装置。</t>
    </r>
  </si>
  <si>
    <t>中国平煤神马集团、许昌市政府</t>
  </si>
  <si>
    <t>中国平煤神马集团、中国电力投资集团河南电力有限公司</t>
  </si>
  <si>
    <r>
      <t>鲁阳电厂</t>
    </r>
    <r>
      <rPr>
        <sz val="10"/>
        <rFont val="Times New Roman"/>
        <family val="1"/>
      </rPr>
      <t>600</t>
    </r>
    <r>
      <rPr>
        <sz val="10"/>
        <rFont val="宋体"/>
        <family val="0"/>
      </rPr>
      <t>万吨动力煤配煤中心项目（平顶山市）</t>
    </r>
  </si>
  <si>
    <r>
      <t>双方各出资</t>
    </r>
    <r>
      <rPr>
        <sz val="10"/>
        <rFont val="Times New Roman"/>
        <family val="1"/>
      </rPr>
      <t>65%</t>
    </r>
    <r>
      <rPr>
        <sz val="10"/>
        <rFont val="宋体"/>
        <family val="0"/>
      </rPr>
      <t>、</t>
    </r>
    <r>
      <rPr>
        <sz val="10"/>
        <rFont val="Times New Roman"/>
        <family val="1"/>
      </rPr>
      <t>35%</t>
    </r>
    <r>
      <rPr>
        <sz val="10"/>
        <rFont val="宋体"/>
        <family val="0"/>
      </rPr>
      <t>，合作建设</t>
    </r>
    <r>
      <rPr>
        <sz val="10"/>
        <rFont val="Times New Roman"/>
        <family val="1"/>
      </rPr>
      <t>600</t>
    </r>
    <r>
      <rPr>
        <sz val="10"/>
        <rFont val="宋体"/>
        <family val="0"/>
      </rPr>
      <t>万吨动力煤配煤中心，配套建设铁路工程，为平顶山鲁阳电厂提供原料。</t>
    </r>
  </si>
  <si>
    <r>
      <t>（三）安钢集团（</t>
    </r>
    <r>
      <rPr>
        <b/>
        <sz val="10"/>
        <rFont val="Times New Roman"/>
        <family val="1"/>
      </rPr>
      <t>1</t>
    </r>
    <r>
      <rPr>
        <b/>
        <sz val="10"/>
        <rFont val="宋体"/>
        <family val="0"/>
      </rPr>
      <t>个）</t>
    </r>
  </si>
  <si>
    <t>安钢集团、中国中钢集团公司、中钢集团工程设计研究院有限公司</t>
  </si>
  <si>
    <r>
      <t>年产</t>
    </r>
    <r>
      <rPr>
        <sz val="10"/>
        <rFont val="Times New Roman"/>
        <family val="1"/>
      </rPr>
      <t>43</t>
    </r>
    <r>
      <rPr>
        <sz val="10"/>
        <rFont val="宋体"/>
        <family val="0"/>
      </rPr>
      <t>万吨冷轧硅钢工程项目（安阳市）</t>
    </r>
  </si>
  <si>
    <t>钢铁</t>
  </si>
  <si>
    <r>
      <t>建设年产</t>
    </r>
    <r>
      <rPr>
        <sz val="10"/>
        <rFont val="Times New Roman"/>
        <family val="1"/>
      </rPr>
      <t>43</t>
    </r>
    <r>
      <rPr>
        <sz val="10"/>
        <rFont val="宋体"/>
        <family val="0"/>
      </rPr>
      <t>万吨冷轧硅钢工程项目，其中一般取向硅钢</t>
    </r>
    <r>
      <rPr>
        <sz val="10"/>
        <rFont val="Times New Roman"/>
        <family val="1"/>
      </rPr>
      <t>(CGO)3</t>
    </r>
    <r>
      <rPr>
        <sz val="10"/>
        <rFont val="宋体"/>
        <family val="0"/>
      </rPr>
      <t>万吨</t>
    </r>
    <r>
      <rPr>
        <sz val="10"/>
        <rFont val="Times New Roman"/>
        <family val="1"/>
      </rPr>
      <t>/</t>
    </r>
    <r>
      <rPr>
        <sz val="10"/>
        <rFont val="宋体"/>
        <family val="0"/>
      </rPr>
      <t>年，中低牌号无取向硅钢</t>
    </r>
    <r>
      <rPr>
        <sz val="10"/>
        <rFont val="Times New Roman"/>
        <family val="1"/>
      </rPr>
      <t>20</t>
    </r>
    <r>
      <rPr>
        <sz val="10"/>
        <rFont val="宋体"/>
        <family val="0"/>
      </rPr>
      <t>万吨</t>
    </r>
    <r>
      <rPr>
        <sz val="10"/>
        <rFont val="Times New Roman"/>
        <family val="1"/>
      </rPr>
      <t>/</t>
    </r>
    <r>
      <rPr>
        <sz val="10"/>
        <rFont val="宋体"/>
        <family val="0"/>
      </rPr>
      <t>年，热轧酸洗卷</t>
    </r>
    <r>
      <rPr>
        <sz val="10"/>
        <rFont val="Times New Roman"/>
        <family val="1"/>
      </rPr>
      <t>20</t>
    </r>
    <r>
      <rPr>
        <sz val="10"/>
        <rFont val="宋体"/>
        <family val="0"/>
      </rPr>
      <t>万吨</t>
    </r>
    <r>
      <rPr>
        <sz val="10"/>
        <rFont val="Times New Roman"/>
        <family val="1"/>
      </rPr>
      <t>/</t>
    </r>
    <r>
      <rPr>
        <sz val="10"/>
        <rFont val="宋体"/>
        <family val="0"/>
      </rPr>
      <t>年。</t>
    </r>
  </si>
  <si>
    <t>安钢集团、安阳市政府</t>
  </si>
  <si>
    <t>王子亮</t>
  </si>
  <si>
    <r>
      <t xml:space="preserve">  </t>
    </r>
    <r>
      <rPr>
        <b/>
        <sz val="10"/>
        <rFont val="宋体"/>
        <family val="0"/>
      </rPr>
      <t>（四）义煤集团（</t>
    </r>
    <r>
      <rPr>
        <b/>
        <sz val="10"/>
        <rFont val="Times New Roman"/>
        <family val="1"/>
      </rPr>
      <t>2</t>
    </r>
    <r>
      <rPr>
        <b/>
        <sz val="10"/>
        <rFont val="宋体"/>
        <family val="0"/>
      </rPr>
      <t>个）</t>
    </r>
  </si>
  <si>
    <t>义煤集团、中国大唐集团公司河南分公司</t>
  </si>
  <si>
    <r>
      <t>宜洛煤田年产</t>
    </r>
    <r>
      <rPr>
        <sz val="10"/>
        <rFont val="Times New Roman"/>
        <family val="1"/>
      </rPr>
      <t>180</t>
    </r>
    <r>
      <rPr>
        <sz val="10"/>
        <rFont val="宋体"/>
        <family val="0"/>
      </rPr>
      <t>万吨煤矿及电源项目（宜阳县）</t>
    </r>
  </si>
  <si>
    <t>煤炭</t>
  </si>
  <si>
    <r>
      <t>建设新项目</t>
    </r>
    <r>
      <rPr>
        <sz val="10"/>
        <rFont val="Times New Roman"/>
        <family val="1"/>
      </rPr>
      <t xml:space="preserve">  </t>
    </r>
  </si>
  <si>
    <r>
      <t>建设洛阳市宜阳县宜洛煤田深部李沟</t>
    </r>
    <r>
      <rPr>
        <sz val="10"/>
        <rFont val="Times New Roman"/>
        <family val="1"/>
      </rPr>
      <t>-</t>
    </r>
    <r>
      <rPr>
        <sz val="10"/>
        <rFont val="宋体"/>
        <family val="0"/>
      </rPr>
      <t>樊村年产</t>
    </r>
    <r>
      <rPr>
        <sz val="10"/>
        <rFont val="Times New Roman"/>
        <family val="1"/>
      </rPr>
      <t>180</t>
    </r>
    <r>
      <rPr>
        <sz val="10"/>
        <rFont val="宋体"/>
        <family val="0"/>
      </rPr>
      <t>万吨煤矿（两对</t>
    </r>
    <r>
      <rPr>
        <sz val="10"/>
        <rFont val="Times New Roman"/>
        <family val="1"/>
      </rPr>
      <t>90</t>
    </r>
    <r>
      <rPr>
        <sz val="10"/>
        <rFont val="宋体"/>
        <family val="0"/>
      </rPr>
      <t>万吨</t>
    </r>
    <r>
      <rPr>
        <sz val="10"/>
        <rFont val="Times New Roman"/>
        <family val="1"/>
      </rPr>
      <t>/</t>
    </r>
    <r>
      <rPr>
        <sz val="10"/>
        <rFont val="宋体"/>
        <family val="0"/>
      </rPr>
      <t>年），以及宜阳县</t>
    </r>
    <r>
      <rPr>
        <sz val="10"/>
        <rFont val="Times New Roman"/>
        <family val="1"/>
      </rPr>
      <t>2×600</t>
    </r>
    <r>
      <rPr>
        <sz val="10"/>
        <rFont val="宋体"/>
        <family val="0"/>
      </rPr>
      <t>万千瓦电厂。</t>
    </r>
  </si>
  <si>
    <t>义煤集团、洛阳市政府</t>
  </si>
  <si>
    <t>武予鲁</t>
  </si>
  <si>
    <t>义煤集团、华润煤业控股有限公司</t>
  </si>
  <si>
    <r>
      <t>45</t>
    </r>
    <r>
      <rPr>
        <sz val="10"/>
        <rFont val="宋体"/>
        <family val="0"/>
      </rPr>
      <t>万吨</t>
    </r>
    <r>
      <rPr>
        <sz val="10"/>
        <rFont val="Times New Roman"/>
        <family val="1"/>
      </rPr>
      <t>/</t>
    </r>
    <r>
      <rPr>
        <sz val="10"/>
        <rFont val="宋体"/>
        <family val="0"/>
      </rPr>
      <t>年阳光矿业项目</t>
    </r>
  </si>
  <si>
    <r>
      <t>建设新项目</t>
    </r>
    <r>
      <rPr>
        <sz val="10"/>
        <rFont val="Times New Roman"/>
        <family val="1"/>
      </rPr>
      <t xml:space="preserve">  </t>
    </r>
  </si>
  <si>
    <r>
      <t>合资成立义煤集团阳光矿业有限公司，建设年产</t>
    </r>
    <r>
      <rPr>
        <sz val="10"/>
        <rFont val="Times New Roman"/>
        <family val="1"/>
      </rPr>
      <t>45</t>
    </r>
    <r>
      <rPr>
        <sz val="10"/>
        <rFont val="宋体"/>
        <family val="0"/>
      </rPr>
      <t>万吨煤矿项目，开展煤炭资源整合。</t>
    </r>
  </si>
  <si>
    <t>义煤集团、三门峡市政府</t>
  </si>
  <si>
    <t>武予鲁</t>
  </si>
  <si>
    <r>
      <t>（五）郑煤集团（</t>
    </r>
    <r>
      <rPr>
        <b/>
        <sz val="10"/>
        <rFont val="Times New Roman"/>
        <family val="1"/>
      </rPr>
      <t>7</t>
    </r>
    <r>
      <rPr>
        <b/>
        <sz val="10"/>
        <rFont val="宋体"/>
        <family val="0"/>
      </rPr>
      <t>个）</t>
    </r>
  </si>
  <si>
    <t>郑煤集团、中国大唐集团公司河南分公司</t>
  </si>
  <si>
    <r>
      <t>300</t>
    </r>
    <r>
      <rPr>
        <sz val="10"/>
        <rFont val="宋体"/>
        <family val="0"/>
      </rPr>
      <t>万吨</t>
    </r>
    <r>
      <rPr>
        <sz val="10"/>
        <rFont val="Times New Roman"/>
        <family val="1"/>
      </rPr>
      <t>/</t>
    </r>
    <r>
      <rPr>
        <sz val="10"/>
        <rFont val="宋体"/>
        <family val="0"/>
      </rPr>
      <t>年西村煤矿项目（巩义市）</t>
    </r>
  </si>
  <si>
    <r>
      <t>合作建设</t>
    </r>
    <r>
      <rPr>
        <sz val="10"/>
        <rFont val="Times New Roman"/>
        <family val="1"/>
      </rPr>
      <t>300</t>
    </r>
    <r>
      <rPr>
        <sz val="10"/>
        <rFont val="宋体"/>
        <family val="0"/>
      </rPr>
      <t>万吨</t>
    </r>
    <r>
      <rPr>
        <sz val="10"/>
        <rFont val="Times New Roman"/>
        <family val="1"/>
      </rPr>
      <t>/</t>
    </r>
    <r>
      <rPr>
        <sz val="10"/>
        <rFont val="宋体"/>
        <family val="0"/>
      </rPr>
      <t>年煤矿项目，扩大煤炭主业规模。</t>
    </r>
  </si>
  <si>
    <t>郑煤集团、郑州市政府</t>
  </si>
  <si>
    <t>杜工会</t>
  </si>
  <si>
    <t>郑煤集团、华润电力投资有限公司河南分公司</t>
  </si>
  <si>
    <t>参与郑煤集团小煤矿兼并重组（一）（新密市）</t>
  </si>
  <si>
    <t>股权合作</t>
  </si>
  <si>
    <t>郑煤集团、郑州市政府</t>
  </si>
  <si>
    <t>杜工会</t>
  </si>
  <si>
    <t>郑煤集团、中铝矿业有限公司</t>
  </si>
  <si>
    <t>参与郑煤集团小煤矿兼并重组（二）（登封市）</t>
  </si>
  <si>
    <t>郑煤集团、中国大唐集团公司河南能源有限责任公司</t>
  </si>
  <si>
    <t>参与郑煤集团小煤矿兼并重组（三）（新密市）</t>
  </si>
  <si>
    <t>郑煤集团、中国国电集团河南电力有限公司</t>
  </si>
  <si>
    <t>参与郑煤集团小煤矿兼并重组（四）（新密市）</t>
  </si>
  <si>
    <t>郑煤集团、中国大唐集团公司河南分公司</t>
  </si>
  <si>
    <r>
      <t>120</t>
    </r>
    <r>
      <rPr>
        <sz val="10"/>
        <rFont val="宋体"/>
        <family val="0"/>
      </rPr>
      <t>万吨</t>
    </r>
    <r>
      <rPr>
        <sz val="10"/>
        <rFont val="Times New Roman"/>
        <family val="1"/>
      </rPr>
      <t>/</t>
    </r>
    <r>
      <rPr>
        <sz val="10"/>
        <rFont val="宋体"/>
        <family val="0"/>
      </rPr>
      <t>年老庄沟煤矿项目（登封市）</t>
    </r>
  </si>
  <si>
    <r>
      <t>合作建设登封市</t>
    </r>
    <r>
      <rPr>
        <sz val="10"/>
        <rFont val="Times New Roman"/>
        <family val="1"/>
      </rPr>
      <t>120</t>
    </r>
    <r>
      <rPr>
        <sz val="10"/>
        <rFont val="宋体"/>
        <family val="0"/>
      </rPr>
      <t>万吨</t>
    </r>
    <r>
      <rPr>
        <sz val="10"/>
        <rFont val="Times New Roman"/>
        <family val="1"/>
      </rPr>
      <t>/</t>
    </r>
    <r>
      <rPr>
        <sz val="10"/>
        <rFont val="宋体"/>
        <family val="0"/>
      </rPr>
      <t>年老庄沟（包括庞窑）煤矿项目，扩大煤炭主业规模。</t>
    </r>
  </si>
  <si>
    <t>王庄煤炭储运配煤中心项目（新密市）</t>
  </si>
  <si>
    <r>
      <t>建设厂房、仓储用房及辅助设施</t>
    </r>
    <r>
      <rPr>
        <sz val="10"/>
        <rFont val="Times New Roman"/>
        <family val="1"/>
      </rPr>
      <t>48000</t>
    </r>
    <r>
      <rPr>
        <sz val="10"/>
        <rFont val="宋体"/>
        <family val="0"/>
      </rPr>
      <t>平方米，建成后预期年煤炭储运吞吐能力</t>
    </r>
    <r>
      <rPr>
        <sz val="10"/>
        <rFont val="Times New Roman"/>
        <family val="1"/>
      </rPr>
      <t>580</t>
    </r>
    <r>
      <rPr>
        <sz val="10"/>
        <rFont val="宋体"/>
        <family val="0"/>
      </rPr>
      <t>万吨。</t>
    </r>
  </si>
  <si>
    <r>
      <t>（六）河南投资集团（</t>
    </r>
    <r>
      <rPr>
        <b/>
        <sz val="10"/>
        <rFont val="Times New Roman"/>
        <family val="1"/>
      </rPr>
      <t>3</t>
    </r>
    <r>
      <rPr>
        <b/>
        <sz val="10"/>
        <rFont val="宋体"/>
        <family val="0"/>
      </rPr>
      <t>个）</t>
    </r>
  </si>
  <si>
    <t>河南投资集团、中国光大集团金控资产管理有限公司</t>
  </si>
  <si>
    <t>中原产业投资基金项目</t>
  </si>
  <si>
    <t>投融资</t>
  </si>
  <si>
    <t>投融资合作</t>
  </si>
  <si>
    <t>合作发起设立中原产业投资基金，主要投资于省内龙头企业、省内企业跨地域并购重组、省内发展前景良好的扩张期企业、高新技术企业、省上市后备企业、省重点工业结构调整企业，促进其发展壮大。</t>
  </si>
  <si>
    <t>河南投资集团、省政府金融办</t>
  </si>
  <si>
    <t>朱连昌</t>
  </si>
  <si>
    <t>河南同力水泥股份有限公司、中非发展基金有限公司</t>
  </si>
  <si>
    <t>非洲莫桑比克熟料生产线配套建设水泥粉磨站项目（一）</t>
  </si>
  <si>
    <r>
      <t>在莫桑比克木雄贵和太特地区，合作建设</t>
    </r>
    <r>
      <rPr>
        <sz val="10"/>
        <rFont val="Times New Roman"/>
        <family val="1"/>
      </rPr>
      <t>1500</t>
    </r>
    <r>
      <rPr>
        <sz val="10"/>
        <rFont val="宋体"/>
        <family val="0"/>
      </rPr>
      <t>吨</t>
    </r>
    <r>
      <rPr>
        <sz val="10"/>
        <rFont val="Times New Roman"/>
        <family val="1"/>
      </rPr>
      <t>/</t>
    </r>
    <r>
      <rPr>
        <sz val="10"/>
        <rFont val="宋体"/>
        <family val="0"/>
      </rPr>
      <t>天熟料生产线并配套</t>
    </r>
    <r>
      <rPr>
        <sz val="10"/>
        <rFont val="Times New Roman"/>
        <family val="1"/>
      </rPr>
      <t>2×50</t>
    </r>
    <r>
      <rPr>
        <sz val="10"/>
        <rFont val="宋体"/>
        <family val="0"/>
      </rPr>
      <t>万吨</t>
    </r>
    <r>
      <rPr>
        <sz val="10"/>
        <rFont val="Times New Roman"/>
        <family val="1"/>
      </rPr>
      <t>/</t>
    </r>
    <r>
      <rPr>
        <sz val="10"/>
        <rFont val="宋体"/>
        <family val="0"/>
      </rPr>
      <t>天水泥粉磨站，建成后预期年产熟料</t>
    </r>
    <r>
      <rPr>
        <sz val="10"/>
        <rFont val="Times New Roman"/>
        <family val="1"/>
      </rPr>
      <t>40.5</t>
    </r>
    <r>
      <rPr>
        <sz val="10"/>
        <rFont val="宋体"/>
        <family val="0"/>
      </rPr>
      <t>万吨、水泥</t>
    </r>
    <r>
      <rPr>
        <sz val="10"/>
        <rFont val="Times New Roman"/>
        <family val="1"/>
      </rPr>
      <t>69.14</t>
    </r>
    <r>
      <rPr>
        <sz val="10"/>
        <rFont val="宋体"/>
        <family val="0"/>
      </rPr>
      <t>万吨。</t>
    </r>
  </si>
  <si>
    <t>河南投资集团</t>
  </si>
  <si>
    <t>河南同力水泥股份有限公司、中非发展基金有限公司</t>
  </si>
  <si>
    <t>非洲莫桑比克熟料生产线配套建设水泥粉磨站项目（二）</t>
  </si>
  <si>
    <r>
      <t>在非洲莫桑比克伊尼雅明戈地区，合作建设</t>
    </r>
    <r>
      <rPr>
        <sz val="10"/>
        <rFont val="Times New Roman"/>
        <family val="1"/>
      </rPr>
      <t>1500</t>
    </r>
    <r>
      <rPr>
        <sz val="10"/>
        <rFont val="宋体"/>
        <family val="0"/>
      </rPr>
      <t>吨</t>
    </r>
    <r>
      <rPr>
        <sz val="10"/>
        <rFont val="Times New Roman"/>
        <family val="1"/>
      </rPr>
      <t>/</t>
    </r>
    <r>
      <rPr>
        <sz val="10"/>
        <rFont val="宋体"/>
        <family val="0"/>
      </rPr>
      <t>天熟料生产线并配套</t>
    </r>
    <r>
      <rPr>
        <sz val="10"/>
        <rFont val="Times New Roman"/>
        <family val="1"/>
      </rPr>
      <t>50</t>
    </r>
    <r>
      <rPr>
        <sz val="10"/>
        <rFont val="宋体"/>
        <family val="0"/>
      </rPr>
      <t>万吨</t>
    </r>
    <r>
      <rPr>
        <sz val="10"/>
        <rFont val="Times New Roman"/>
        <family val="1"/>
      </rPr>
      <t>/</t>
    </r>
    <r>
      <rPr>
        <sz val="10"/>
        <rFont val="宋体"/>
        <family val="0"/>
      </rPr>
      <t>天水泥粉磨站，建成后预期年产熟料</t>
    </r>
    <r>
      <rPr>
        <sz val="10"/>
        <rFont val="Times New Roman"/>
        <family val="1"/>
      </rPr>
      <t>40.5</t>
    </r>
    <r>
      <rPr>
        <sz val="10"/>
        <rFont val="宋体"/>
        <family val="0"/>
      </rPr>
      <t>万吨、水泥</t>
    </r>
    <r>
      <rPr>
        <sz val="10"/>
        <rFont val="Times New Roman"/>
        <family val="1"/>
      </rPr>
      <t>29.35</t>
    </r>
    <r>
      <rPr>
        <sz val="10"/>
        <rFont val="宋体"/>
        <family val="0"/>
      </rPr>
      <t>万吨。</t>
    </r>
  </si>
  <si>
    <t>河南投资集团</t>
  </si>
  <si>
    <t>朱连昌</t>
  </si>
  <si>
    <r>
      <t>（七）河南省煤层气公司（</t>
    </r>
    <r>
      <rPr>
        <b/>
        <sz val="10"/>
        <rFont val="Times New Roman"/>
        <family val="1"/>
      </rPr>
      <t>1</t>
    </r>
    <r>
      <rPr>
        <b/>
        <sz val="10"/>
        <rFont val="宋体"/>
        <family val="0"/>
      </rPr>
      <t>个）</t>
    </r>
  </si>
  <si>
    <t>河南省煤层气开发利用有限公司、中国大唐集团公司河南分公司</t>
  </si>
  <si>
    <t>煤炭资源整合项目</t>
  </si>
  <si>
    <r>
      <t>合资组建河南国宏能源控股有限公司，整合年产能</t>
    </r>
    <r>
      <rPr>
        <sz val="10"/>
        <rFont val="Times New Roman"/>
        <family val="1"/>
      </rPr>
      <t>90</t>
    </r>
    <r>
      <rPr>
        <sz val="10"/>
        <rFont val="宋体"/>
        <family val="0"/>
      </rPr>
      <t>万吨煤矿</t>
    </r>
    <r>
      <rPr>
        <sz val="10"/>
        <rFont val="Times New Roman"/>
        <family val="1"/>
      </rPr>
      <t>,</t>
    </r>
    <r>
      <rPr>
        <sz val="10"/>
        <rFont val="宋体"/>
        <family val="0"/>
      </rPr>
      <t>建设配套洗煤厂。</t>
    </r>
  </si>
  <si>
    <t>河南省煤层气公司</t>
  </si>
  <si>
    <t>王思鹏</t>
  </si>
  <si>
    <r>
      <t>（八）河南省农业综合开发公司（</t>
    </r>
    <r>
      <rPr>
        <b/>
        <sz val="10"/>
        <rFont val="Times New Roman"/>
        <family val="1"/>
      </rPr>
      <t>2</t>
    </r>
    <r>
      <rPr>
        <b/>
        <sz val="10"/>
        <rFont val="宋体"/>
        <family val="0"/>
      </rPr>
      <t>个）</t>
    </r>
  </si>
  <si>
    <t>河南省农业综合开发公司、中国农业发展集团总公司</t>
  </si>
  <si>
    <t>合作投资设立农业保险公司项目（郑州）</t>
  </si>
  <si>
    <t>合作投资设立农业保险公司，在种子、有机农产品、农资连锁经营、农业保险等领域开展合作，助推我省农业保险工作快速健康发展。</t>
  </si>
  <si>
    <t>河南省农业综合开发公司</t>
  </si>
  <si>
    <t>庞学孟</t>
  </si>
  <si>
    <t>合作投资设立畜牧产业投资公司（郑州）</t>
  </si>
  <si>
    <t>合作投资设立畜牧产业投资公司，在畜牧制药等领域开展合作，助推我省优秀畜牧企业快速发展。</t>
  </si>
  <si>
    <r>
      <t xml:space="preserve"> </t>
    </r>
    <r>
      <rPr>
        <b/>
        <sz val="10"/>
        <rFont val="宋体"/>
        <family val="0"/>
      </rPr>
      <t>（九）河南省国控公司（</t>
    </r>
    <r>
      <rPr>
        <b/>
        <sz val="10"/>
        <rFont val="Times New Roman"/>
        <family val="1"/>
      </rPr>
      <t>4</t>
    </r>
    <r>
      <rPr>
        <b/>
        <sz val="10"/>
        <rFont val="宋体"/>
        <family val="0"/>
      </rPr>
      <t>个）</t>
    </r>
  </si>
  <si>
    <t>河南省国控公司、中海石油气电集团有限责任公司</t>
  </si>
  <si>
    <r>
      <t>LNG</t>
    </r>
    <r>
      <rPr>
        <sz val="10"/>
        <rFont val="宋体"/>
        <family val="0"/>
      </rPr>
      <t>（液化天然气）清洁能源项目（河南省及周边地区）</t>
    </r>
  </si>
  <si>
    <r>
      <t>建设新项目</t>
    </r>
    <r>
      <rPr>
        <sz val="10"/>
        <rFont val="Times New Roman"/>
        <family val="1"/>
      </rPr>
      <t xml:space="preserve">   </t>
    </r>
  </si>
  <si>
    <r>
      <t>拟成立合资公司，在</t>
    </r>
    <r>
      <rPr>
        <sz val="10"/>
        <rFont val="Times New Roman"/>
        <family val="1"/>
      </rPr>
      <t>LNG</t>
    </r>
    <r>
      <rPr>
        <sz val="10"/>
        <rFont val="宋体"/>
        <family val="0"/>
      </rPr>
      <t>车辆加注站、</t>
    </r>
    <r>
      <rPr>
        <sz val="10"/>
        <rFont val="Times New Roman"/>
        <family val="1"/>
      </rPr>
      <t>LNG</t>
    </r>
    <r>
      <rPr>
        <sz val="10"/>
        <rFont val="宋体"/>
        <family val="0"/>
      </rPr>
      <t>卫星站及</t>
    </r>
    <r>
      <rPr>
        <sz val="10"/>
        <rFont val="Times New Roman"/>
        <family val="1"/>
      </rPr>
      <t>LNG</t>
    </r>
    <r>
      <rPr>
        <sz val="10"/>
        <rFont val="宋体"/>
        <family val="0"/>
      </rPr>
      <t>液化加工等清洁能源领域进行合作。</t>
    </r>
  </si>
  <si>
    <t>河南省国控公司</t>
  </si>
  <si>
    <t>常保良</t>
  </si>
  <si>
    <t>郑州旭飞光电科技有限公司、中国机械设备工程股份有限公司</t>
  </si>
  <si>
    <t>铂金通道贸易租赁项目（郑州市）</t>
  </si>
  <si>
    <t>融资租赁</t>
  </si>
  <si>
    <r>
      <t>租赁物为旭飞一期生产线的铂金通道，主要用于郑州旭飞光电科技有限公司二期</t>
    </r>
    <r>
      <rPr>
        <sz val="10"/>
        <rFont val="Times New Roman"/>
        <family val="1"/>
      </rPr>
      <t>TFT-LCD</t>
    </r>
    <r>
      <rPr>
        <sz val="10"/>
        <rFont val="宋体"/>
        <family val="0"/>
      </rPr>
      <t>（液晶面板）玻璃基板项目第一条生产线。</t>
    </r>
  </si>
  <si>
    <t>河南省国控公司</t>
  </si>
  <si>
    <t>常保良</t>
  </si>
  <si>
    <t>郑州旭飞光电科技有限公司、信达金融租赁有限公司</t>
  </si>
  <si>
    <t>郑州旭飞光电回租项目（郑州市）</t>
  </si>
  <si>
    <r>
      <t>租赁物为旭飞一期生产线的铂金通道，主要用于郑州旭飞光电科技有限公司二期</t>
    </r>
    <r>
      <rPr>
        <sz val="10"/>
        <rFont val="Times New Roman"/>
        <family val="1"/>
      </rPr>
      <t>TFT-LCD</t>
    </r>
    <r>
      <rPr>
        <sz val="10"/>
        <rFont val="宋体"/>
        <family val="0"/>
      </rPr>
      <t>玻璃基板项目第二条生产线。</t>
    </r>
  </si>
  <si>
    <t>河南省国控公司、中国平安保险（集团）股份有限公司</t>
  </si>
  <si>
    <t>综合金融合作项目</t>
  </si>
  <si>
    <t>中国平安通过直接投资和战略投资，全面参与河南省国控公司的投融资平台建设，培育发展战略性新兴产业，构建金融服务支撑产业；协助河南省国控公司逐步形成支柱产业优势突出、新兴产业成长迅速、金融服务支撑显著的良好局面，形成金融资本与产业资本良性互动的业务发展模式。</t>
  </si>
  <si>
    <r>
      <t xml:space="preserve"> </t>
    </r>
    <r>
      <rPr>
        <b/>
        <sz val="10"/>
        <rFont val="宋体"/>
        <family val="0"/>
      </rPr>
      <t>（十）郑州粮食批发市场有限公司（</t>
    </r>
    <r>
      <rPr>
        <b/>
        <sz val="10"/>
        <rFont val="Times New Roman"/>
        <family val="1"/>
      </rPr>
      <t>1</t>
    </r>
    <r>
      <rPr>
        <b/>
        <sz val="10"/>
        <rFont val="宋体"/>
        <family val="0"/>
      </rPr>
      <t>个）</t>
    </r>
  </si>
  <si>
    <t>郑州粮食批发市场有限公司、中粮粮油有限公司</t>
  </si>
  <si>
    <t>小麦销售及代收购项目</t>
  </si>
  <si>
    <t>刘文进</t>
  </si>
  <si>
    <r>
      <t>（十一）河南国际合作集团（</t>
    </r>
    <r>
      <rPr>
        <b/>
        <sz val="10"/>
        <rFont val="Times New Roman"/>
        <family val="1"/>
      </rPr>
      <t>3</t>
    </r>
    <r>
      <rPr>
        <b/>
        <sz val="10"/>
        <rFont val="宋体"/>
        <family val="0"/>
      </rPr>
      <t>个）</t>
    </r>
  </si>
  <si>
    <t>河南国际合作集团、宝钢集团宝钢资源（国际）有限公司、中非发展基金有限公司</t>
  </si>
  <si>
    <t>利比里亚铁矿勘探开发项目（非洲利比里亚）</t>
  </si>
  <si>
    <t>地质勘探</t>
  </si>
  <si>
    <t>河南国际合作集团</t>
  </si>
  <si>
    <t>王建新</t>
  </si>
  <si>
    <t>河南国际合作集团、中国中铁七局集团有限公司</t>
  </si>
  <si>
    <r>
      <t>赞比亚南方省</t>
    </r>
    <r>
      <rPr>
        <sz val="10"/>
        <rFont val="Times New Roman"/>
        <family val="1"/>
      </rPr>
      <t>131.5</t>
    </r>
    <r>
      <rPr>
        <sz val="10"/>
        <rFont val="宋体"/>
        <family val="0"/>
      </rPr>
      <t>公里红土路建设项目（非洲赞比亚）</t>
    </r>
  </si>
  <si>
    <t>工程服务</t>
  </si>
  <si>
    <r>
      <t>在非洲赞比亚南方省合作建设</t>
    </r>
    <r>
      <rPr>
        <sz val="10"/>
        <rFont val="Times New Roman"/>
        <family val="1"/>
      </rPr>
      <t>131.5</t>
    </r>
    <r>
      <rPr>
        <sz val="10"/>
        <rFont val="宋体"/>
        <family val="0"/>
      </rPr>
      <t>公里红土公路，扩大非洲工程承包业务。</t>
    </r>
  </si>
  <si>
    <t>河南国际合作集团</t>
  </si>
  <si>
    <t>王建新</t>
  </si>
  <si>
    <t>河南国际合作集团、中国水利水电第九工程局有限公司</t>
  </si>
  <si>
    <t>卢旺达鲁索姆桥梁修复加固项目（非洲卢旺达）</t>
  </si>
  <si>
    <t>双方合作对非洲卢旺达鲁索姆钢结构混凝土桥梁进行修复加固，扩大非洲工程承包业务。</t>
  </si>
  <si>
    <t>河南省文化产业投资有限责任公司、中国电影集团电影数字制作基地有限公司</t>
  </si>
  <si>
    <t>动画影视剧制作项目</t>
  </si>
  <si>
    <t>文化旅游</t>
  </si>
  <si>
    <t>文化产业
合作</t>
  </si>
  <si>
    <t>双方合作制作长篇动画电视剧《迪迪帮帮总动员》和三维高清动画电影《雪狼》。</t>
  </si>
  <si>
    <t>河南省文化产业投资有限责任公司</t>
  </si>
  <si>
    <r>
      <t>段</t>
    </r>
    <r>
      <rPr>
        <sz val="10"/>
        <rFont val="Times New Roman"/>
        <family val="1"/>
      </rPr>
      <t xml:space="preserve">  </t>
    </r>
    <r>
      <rPr>
        <sz val="10"/>
        <rFont val="宋体"/>
        <family val="0"/>
      </rPr>
      <t>安</t>
    </r>
  </si>
  <si>
    <t>河南省中原石油天然气开发有限公司、中国石油集团昆仑燃气有限公司</t>
  </si>
  <si>
    <t>城市燃气开发项目（河南省）</t>
  </si>
  <si>
    <r>
      <t>建设新项目</t>
    </r>
    <r>
      <rPr>
        <sz val="10"/>
        <rFont val="Times New Roman"/>
        <family val="1"/>
      </rPr>
      <t xml:space="preserve">   </t>
    </r>
  </si>
  <si>
    <r>
      <t>合作成立股份有限公司，建设天然气管道、城市燃气、汽车用气等项目。项目初步选定西气东输二线商丘</t>
    </r>
    <r>
      <rPr>
        <sz val="10"/>
        <rFont val="Times New Roman"/>
        <family val="1"/>
      </rPr>
      <t>-</t>
    </r>
    <r>
      <rPr>
        <sz val="10"/>
        <rFont val="宋体"/>
        <family val="0"/>
      </rPr>
      <t>虞城</t>
    </r>
    <r>
      <rPr>
        <sz val="10"/>
        <rFont val="Times New Roman"/>
        <family val="1"/>
      </rPr>
      <t>-</t>
    </r>
    <r>
      <rPr>
        <sz val="10"/>
        <rFont val="宋体"/>
        <family val="0"/>
      </rPr>
      <t>夏邑</t>
    </r>
    <r>
      <rPr>
        <sz val="10"/>
        <rFont val="Times New Roman"/>
        <family val="1"/>
      </rPr>
      <t>-</t>
    </r>
    <r>
      <rPr>
        <sz val="10"/>
        <rFont val="宋体"/>
        <family val="0"/>
      </rPr>
      <t>永城、兰考</t>
    </r>
    <r>
      <rPr>
        <sz val="10"/>
        <rFont val="Times New Roman"/>
        <family val="1"/>
      </rPr>
      <t>-</t>
    </r>
    <r>
      <rPr>
        <sz val="10"/>
        <rFont val="宋体"/>
        <family val="0"/>
      </rPr>
      <t>民权等</t>
    </r>
    <r>
      <rPr>
        <sz val="10"/>
        <rFont val="Times New Roman"/>
        <family val="1"/>
      </rPr>
      <t>2-3</t>
    </r>
    <r>
      <rPr>
        <sz val="10"/>
        <rFont val="宋体"/>
        <family val="0"/>
      </rPr>
      <t>条地方支线及沿线的城市燃气作为启动项目，根据需要在省内其他省辖市开发新的项目。</t>
    </r>
  </si>
  <si>
    <t>河南省中原石油天然气开发有限公司</t>
  </si>
  <si>
    <t>李兴华</t>
  </si>
  <si>
    <t>总协调人</t>
  </si>
  <si>
    <t>漯河市政府、中国煤炭综合利用集团公司</t>
  </si>
  <si>
    <t>郑州粮食批发市场有限公司</t>
  </si>
  <si>
    <t>登封市政府、大唐集团新能源股份有限公司</t>
  </si>
  <si>
    <t>单位：亿元</t>
  </si>
  <si>
    <r>
      <t>合计（</t>
    </r>
    <r>
      <rPr>
        <b/>
        <sz val="10"/>
        <rFont val="Times New Roman"/>
        <family val="1"/>
      </rPr>
      <t>130</t>
    </r>
    <r>
      <rPr>
        <b/>
        <sz val="10"/>
        <rFont val="宋体"/>
        <family val="0"/>
      </rPr>
      <t>个）</t>
    </r>
  </si>
  <si>
    <r>
      <t>一、省辖市合计（</t>
    </r>
    <r>
      <rPr>
        <b/>
        <sz val="10"/>
        <rFont val="Times New Roman"/>
        <family val="1"/>
      </rPr>
      <t>92</t>
    </r>
    <r>
      <rPr>
        <b/>
        <sz val="10"/>
        <rFont val="宋体"/>
        <family val="0"/>
      </rPr>
      <t>个）</t>
    </r>
  </si>
  <si>
    <r>
      <t xml:space="preserve">  </t>
    </r>
    <r>
      <rPr>
        <b/>
        <sz val="10"/>
        <rFont val="宋体"/>
        <family val="0"/>
      </rPr>
      <t>（一）郑州市（</t>
    </r>
    <r>
      <rPr>
        <b/>
        <sz val="10"/>
        <rFont val="Times New Roman"/>
        <family val="1"/>
      </rPr>
      <t>17</t>
    </r>
    <r>
      <rPr>
        <b/>
        <sz val="10"/>
        <rFont val="宋体"/>
        <family val="0"/>
      </rPr>
      <t>个）</t>
    </r>
  </si>
  <si>
    <t>郑州市政府、中国建筑股份有限公司</t>
  </si>
  <si>
    <t>滨水新区城市综合开发合作项目（郑州市）</t>
  </si>
  <si>
    <t>城镇建设、社会事业</t>
  </si>
  <si>
    <t>建设新项目</t>
  </si>
  <si>
    <t>在国家郑州经济技术开发区滨水城市规划区内，建设行政中心、文化设施、学校、医院、体育设施等城市基础设施配套工程和城市公共设施项目。</t>
  </si>
  <si>
    <t>郑州市政府</t>
  </si>
  <si>
    <t>吴天君</t>
  </si>
  <si>
    <t>新能源发电项目（登封市）</t>
  </si>
  <si>
    <t>新能源</t>
  </si>
  <si>
    <r>
      <t>建设煤层气发电区、太阳能发电区、秸秆发电区和风力发电区，发展可再生及清洁能源项目，项目建设周期</t>
    </r>
    <r>
      <rPr>
        <sz val="10"/>
        <rFont val="Times New Roman"/>
        <family val="1"/>
      </rPr>
      <t>5</t>
    </r>
    <r>
      <rPr>
        <sz val="10"/>
        <rFont val="宋体"/>
        <family val="0"/>
      </rPr>
      <t>年。</t>
    </r>
  </si>
  <si>
    <t>郑州市政府、国电集团河南电力有限公司</t>
  </si>
  <si>
    <t>荥阳、巩义、登封、新密煤矿整合开发项目（郑州市）</t>
  </si>
  <si>
    <t>煤炭</t>
  </si>
  <si>
    <t>建设新项目</t>
  </si>
  <si>
    <r>
      <t>拟以郑州地区煤炭企业为主体，与国电河南电力有限公司合作开发重组整合煤矿，</t>
    </r>
    <r>
      <rPr>
        <sz val="10"/>
        <rFont val="Times New Roman"/>
        <family val="1"/>
      </rPr>
      <t>“</t>
    </r>
    <r>
      <rPr>
        <sz val="10"/>
        <rFont val="宋体"/>
        <family val="0"/>
      </rPr>
      <t>十二五</t>
    </r>
    <r>
      <rPr>
        <sz val="10"/>
        <rFont val="Times New Roman"/>
        <family val="1"/>
      </rPr>
      <t>”</t>
    </r>
    <r>
      <rPr>
        <sz val="10"/>
        <rFont val="宋体"/>
        <family val="0"/>
      </rPr>
      <t>期间形成</t>
    </r>
    <r>
      <rPr>
        <sz val="10"/>
        <rFont val="Times New Roman"/>
        <family val="1"/>
      </rPr>
      <t>700</t>
    </r>
    <r>
      <rPr>
        <sz val="10"/>
        <rFont val="宋体"/>
        <family val="0"/>
      </rPr>
      <t>万吨</t>
    </r>
    <r>
      <rPr>
        <sz val="10"/>
        <rFont val="Times New Roman"/>
        <family val="1"/>
      </rPr>
      <t>/</t>
    </r>
    <r>
      <rPr>
        <sz val="10"/>
        <rFont val="宋体"/>
        <family val="0"/>
      </rPr>
      <t>年煤炭生产能力。</t>
    </r>
  </si>
  <si>
    <t>郑州市政府</t>
  </si>
  <si>
    <t>吴天君</t>
  </si>
  <si>
    <t>郑州经济技术开发区管委会、中国恒天集团公司</t>
  </si>
  <si>
    <t>郑州载货汽车项目（郑州市经济技术开发区）</t>
  </si>
  <si>
    <t>汽车制造</t>
  </si>
  <si>
    <r>
      <t>形成年产</t>
    </r>
    <r>
      <rPr>
        <sz val="10"/>
        <rFont val="Times New Roman"/>
        <family val="1"/>
      </rPr>
      <t>3</t>
    </r>
    <r>
      <rPr>
        <sz val="10"/>
        <rFont val="宋体"/>
        <family val="0"/>
      </rPr>
      <t>万套中重型载货汽车驾驶室及车架的综合生产能力。</t>
    </r>
  </si>
  <si>
    <t>新密市政府、国电集团龙源电力集团股份有限公司</t>
  </si>
  <si>
    <r>
      <t>30</t>
    </r>
    <r>
      <rPr>
        <sz val="10"/>
        <rFont val="宋体"/>
        <family val="0"/>
      </rPr>
      <t>万千瓦风能发电项目（新密市）</t>
    </r>
  </si>
  <si>
    <t>新能源</t>
  </si>
  <si>
    <r>
      <t>建设新项目</t>
    </r>
    <r>
      <rPr>
        <sz val="10"/>
        <rFont val="Times New Roman"/>
        <family val="1"/>
      </rPr>
      <t xml:space="preserve">            </t>
    </r>
  </si>
  <si>
    <r>
      <t>计划分三期建设，每期为</t>
    </r>
    <r>
      <rPr>
        <sz val="10"/>
        <rFont val="Times New Roman"/>
        <family val="1"/>
      </rPr>
      <t>10</t>
    </r>
    <r>
      <rPr>
        <sz val="10"/>
        <rFont val="宋体"/>
        <family val="0"/>
      </rPr>
      <t>万千瓦风电场。</t>
    </r>
  </si>
  <si>
    <t>风电、垃圾电站、光伏发电项目（郑州市）</t>
  </si>
  <si>
    <r>
      <t>建设</t>
    </r>
    <r>
      <rPr>
        <sz val="10"/>
        <rFont val="Times New Roman"/>
        <family val="1"/>
      </rPr>
      <t>10</t>
    </r>
    <r>
      <rPr>
        <sz val="10"/>
        <rFont val="宋体"/>
        <family val="0"/>
      </rPr>
      <t>万千瓦风电机组、</t>
    </r>
    <r>
      <rPr>
        <sz val="10"/>
        <rFont val="Times New Roman"/>
        <family val="1"/>
      </rPr>
      <t>5</t>
    </r>
    <r>
      <rPr>
        <sz val="10"/>
        <rFont val="宋体"/>
        <family val="0"/>
      </rPr>
      <t>万千瓦垃圾发电机组以及光伏发电机组。</t>
    </r>
  </si>
  <si>
    <t>郑州市政府</t>
  </si>
  <si>
    <t>吴天君</t>
  </si>
  <si>
    <t>新郑市政府、中储发展股份有限公司郑州物流中心</t>
  </si>
  <si>
    <r>
      <t>郑州中储物流园项目</t>
    </r>
    <r>
      <rPr>
        <sz val="10"/>
        <rFont val="Times New Roman"/>
        <family val="1"/>
      </rPr>
      <t>(</t>
    </r>
    <r>
      <rPr>
        <sz val="10"/>
        <rFont val="宋体"/>
        <family val="0"/>
      </rPr>
      <t>新郑市</t>
    </r>
    <r>
      <rPr>
        <sz val="10"/>
        <rFont val="Times New Roman"/>
        <family val="1"/>
      </rPr>
      <t>)</t>
    </r>
  </si>
  <si>
    <t>现代物流</t>
  </si>
  <si>
    <r>
      <t>打造集仓储、加工配送、国际货运代理、现货市场、质押融资、钢材经销、物流策划设计及电子商务等综合配套的全方位、全天候供应链物流园区，中西部地区最大的现货交易、期货交易和电子商务</t>
    </r>
    <r>
      <rPr>
        <sz val="10"/>
        <rFont val="Times New Roman"/>
        <family val="1"/>
      </rPr>
      <t>“</t>
    </r>
    <r>
      <rPr>
        <sz val="10"/>
        <rFont val="宋体"/>
        <family val="0"/>
      </rPr>
      <t>三位一体</t>
    </r>
    <r>
      <rPr>
        <sz val="10"/>
        <rFont val="Times New Roman"/>
        <family val="1"/>
      </rPr>
      <t>”</t>
    </r>
    <r>
      <rPr>
        <sz val="10"/>
        <rFont val="宋体"/>
        <family val="0"/>
      </rPr>
      <t>的多功能商贸中心。</t>
    </r>
  </si>
  <si>
    <t>郑州市郑东新区管委会、中国港中旅集团公司</t>
  </si>
  <si>
    <t>中国港中旅集团公司区域总部及商业配套建设（郑东新区）</t>
  </si>
  <si>
    <t>城镇建设</t>
  </si>
  <si>
    <r>
      <t>建设区域总部及商业配套项目（含酒店），占地</t>
    </r>
    <r>
      <rPr>
        <sz val="10"/>
        <rFont val="Times New Roman"/>
        <family val="1"/>
      </rPr>
      <t>3</t>
    </r>
    <r>
      <rPr>
        <sz val="10"/>
        <rFont val="宋体"/>
        <family val="0"/>
      </rPr>
      <t>万平米，项目建成后可辐射中国中部区域的旅游资源。</t>
    </r>
  </si>
  <si>
    <t>郑州航空港区管委会、中国华电工程（集团）有限公司</t>
  </si>
  <si>
    <t>分布式能源建设项目（郑州航空港区）</t>
  </si>
  <si>
    <t>电力</t>
  </si>
  <si>
    <r>
      <t>建设燃气</t>
    </r>
    <r>
      <rPr>
        <sz val="10"/>
        <rFont val="Times New Roman"/>
        <family val="1"/>
      </rPr>
      <t>—</t>
    </r>
    <r>
      <rPr>
        <sz val="10"/>
        <rFont val="宋体"/>
        <family val="0"/>
      </rPr>
      <t>蒸汽联合循环机组，投资全部完成后，年发电量</t>
    </r>
    <r>
      <rPr>
        <sz val="10"/>
        <rFont val="Times New Roman"/>
        <family val="1"/>
      </rPr>
      <t>32</t>
    </r>
    <r>
      <rPr>
        <sz val="10"/>
        <rFont val="宋体"/>
        <family val="0"/>
      </rPr>
      <t>亿千瓦时，年产值</t>
    </r>
    <r>
      <rPr>
        <sz val="10"/>
        <rFont val="Times New Roman"/>
        <family val="1"/>
      </rPr>
      <t>45</t>
    </r>
    <r>
      <rPr>
        <sz val="10"/>
        <rFont val="宋体"/>
        <family val="0"/>
      </rPr>
      <t>亿元。</t>
    </r>
  </si>
  <si>
    <r>
      <t>郑州市中牟产业园区管委会、机械工业第六设计研究院</t>
    </r>
    <r>
      <rPr>
        <sz val="10"/>
        <rFont val="Times New Roman"/>
        <family val="1"/>
      </rPr>
      <t xml:space="preserve">            </t>
    </r>
  </si>
  <si>
    <t>绿色工业与信息工程研发基地项目（郑州市中牟产业园区）</t>
  </si>
  <si>
    <t>电子信息</t>
  </si>
  <si>
    <r>
      <t>建设绿色工业与信息工程大楼、科技综合服务中心及其他配套设施，总建筑面积约</t>
    </r>
    <r>
      <rPr>
        <sz val="10"/>
        <rFont val="Times New Roman"/>
        <family val="1"/>
      </rPr>
      <t>16.1</t>
    </r>
    <r>
      <rPr>
        <sz val="10"/>
        <rFont val="宋体"/>
        <family val="0"/>
      </rPr>
      <t>万平方米。</t>
    </r>
  </si>
  <si>
    <t>郑州市惠济区政府、中国通用技术（集团）控股有限责任公司</t>
  </si>
  <si>
    <r>
      <t>河南省医药公司物流基地项目</t>
    </r>
    <r>
      <rPr>
        <sz val="10"/>
        <rFont val="Times New Roman"/>
        <family val="1"/>
      </rPr>
      <t>(</t>
    </r>
    <r>
      <rPr>
        <sz val="10"/>
        <rFont val="宋体"/>
        <family val="0"/>
      </rPr>
      <t>郑州市惠济区）</t>
    </r>
  </si>
  <si>
    <r>
      <t>拟建设自动化立体库等</t>
    </r>
    <r>
      <rPr>
        <sz val="10"/>
        <rFont val="Times New Roman"/>
        <family val="1"/>
      </rPr>
      <t>,</t>
    </r>
    <r>
      <rPr>
        <sz val="10"/>
        <rFont val="宋体"/>
        <family val="0"/>
      </rPr>
      <t>形成现代化物流中转枢纽。计划分两期建设，一期建成后可支撑</t>
    </r>
    <r>
      <rPr>
        <sz val="10"/>
        <rFont val="Times New Roman"/>
        <family val="1"/>
      </rPr>
      <t>50</t>
    </r>
    <r>
      <rPr>
        <sz val="10"/>
        <rFont val="宋体"/>
        <family val="0"/>
      </rPr>
      <t>亿元</t>
    </r>
    <r>
      <rPr>
        <sz val="10"/>
        <rFont val="Times New Roman"/>
        <family val="1"/>
      </rPr>
      <t>/</t>
    </r>
    <r>
      <rPr>
        <sz val="10"/>
        <rFont val="宋体"/>
        <family val="0"/>
      </rPr>
      <t>年的药品销售规模，全部建成后可支撑</t>
    </r>
    <r>
      <rPr>
        <sz val="10"/>
        <rFont val="Times New Roman"/>
        <family val="1"/>
      </rPr>
      <t>100</t>
    </r>
    <r>
      <rPr>
        <sz val="10"/>
        <rFont val="宋体"/>
        <family val="0"/>
      </rPr>
      <t>亿元</t>
    </r>
    <r>
      <rPr>
        <sz val="10"/>
        <rFont val="Times New Roman"/>
        <family val="1"/>
      </rPr>
      <t>/</t>
    </r>
    <r>
      <rPr>
        <sz val="10"/>
        <rFont val="宋体"/>
        <family val="0"/>
      </rPr>
      <t>年的药品物流规模，形成</t>
    </r>
    <r>
      <rPr>
        <sz val="10"/>
        <rFont val="Times New Roman"/>
        <family val="1"/>
      </rPr>
      <t>200</t>
    </r>
    <r>
      <rPr>
        <sz val="10"/>
        <rFont val="宋体"/>
        <family val="0"/>
      </rPr>
      <t>亿元以上的药品物流调度能力</t>
    </r>
    <r>
      <rPr>
        <sz val="10"/>
        <rFont val="Times New Roman"/>
        <family val="1"/>
      </rPr>
      <t xml:space="preserve"> </t>
    </r>
    <r>
      <rPr>
        <sz val="10"/>
        <rFont val="宋体"/>
        <family val="0"/>
      </rPr>
      <t>。</t>
    </r>
    <r>
      <rPr>
        <sz val="10"/>
        <rFont val="Times New Roman"/>
        <family val="1"/>
      </rPr>
      <t xml:space="preserve"> </t>
    </r>
  </si>
  <si>
    <t>新郑市政府、中国航天科工集团公司河南航天压力元件有限公司</t>
  </si>
  <si>
    <t>河南航天液压气动高新技术产业化项目（新郑市）</t>
  </si>
  <si>
    <r>
      <t>新建研发中心大楼、</t>
    </r>
    <r>
      <rPr>
        <sz val="10"/>
        <rFont val="Times New Roman"/>
        <family val="1"/>
      </rPr>
      <t>5</t>
    </r>
    <r>
      <rPr>
        <sz val="10"/>
        <rFont val="宋体"/>
        <family val="0"/>
      </rPr>
      <t>条生产线和</t>
    </r>
    <r>
      <rPr>
        <sz val="10"/>
        <rFont val="Times New Roman"/>
        <family val="1"/>
      </rPr>
      <t>1</t>
    </r>
    <r>
      <rPr>
        <sz val="10"/>
        <rFont val="宋体"/>
        <family val="0"/>
      </rPr>
      <t>个检测中心，新增生产、检测设备</t>
    </r>
    <r>
      <rPr>
        <sz val="10"/>
        <rFont val="Times New Roman"/>
        <family val="1"/>
      </rPr>
      <t>367</t>
    </r>
    <r>
      <rPr>
        <sz val="10"/>
        <rFont val="宋体"/>
        <family val="0"/>
      </rPr>
      <t>台（套）。预计投产当年可达到年产液压气动产品</t>
    </r>
    <r>
      <rPr>
        <sz val="10"/>
        <rFont val="Times New Roman"/>
        <family val="1"/>
      </rPr>
      <t>8</t>
    </r>
    <r>
      <rPr>
        <sz val="10"/>
        <rFont val="宋体"/>
        <family val="0"/>
      </rPr>
      <t>万台（套），实现营业收入</t>
    </r>
    <r>
      <rPr>
        <sz val="10"/>
        <rFont val="Times New Roman"/>
        <family val="1"/>
      </rPr>
      <t>12</t>
    </r>
    <r>
      <rPr>
        <sz val="10"/>
        <rFont val="宋体"/>
        <family val="0"/>
      </rPr>
      <t>亿元。</t>
    </r>
  </si>
  <si>
    <t>郑州市二七区政府、中国电信集团公司河南省郑州市电信分公司</t>
  </si>
  <si>
    <t>郑州电信枢纽楼建设项目（郑州市）</t>
  </si>
  <si>
    <r>
      <t>建设新项目</t>
    </r>
    <r>
      <rPr>
        <sz val="10"/>
        <rFont val="Times New Roman"/>
        <family val="1"/>
      </rPr>
      <t xml:space="preserve">      </t>
    </r>
  </si>
  <si>
    <t>建设郑州电信枢纽楼（机房）、郑州电信综合生产楼（含办公及营业厅）及辅助生产楼。</t>
  </si>
  <si>
    <r>
      <t>郑州高新区管委会、郑州机械研究所</t>
    </r>
    <r>
      <rPr>
        <sz val="10"/>
        <rFont val="Times New Roman"/>
        <family val="1"/>
      </rPr>
      <t xml:space="preserve"> </t>
    </r>
  </si>
  <si>
    <t>新型钎焊材料国家重点实验室及产业化基地项目（郑州市）</t>
  </si>
  <si>
    <t>装备制造</t>
  </si>
  <si>
    <r>
      <t>建设实验大楼、产业基地车间、综合办公大楼，总建筑面积</t>
    </r>
    <r>
      <rPr>
        <sz val="10"/>
        <rFont val="Times New Roman"/>
        <family val="1"/>
      </rPr>
      <t>57000</t>
    </r>
    <r>
      <rPr>
        <sz val="10"/>
        <rFont val="宋体"/>
        <family val="0"/>
      </rPr>
      <t>平方米。建成后预计年新增产值</t>
    </r>
    <r>
      <rPr>
        <sz val="10"/>
        <rFont val="Times New Roman"/>
        <family val="1"/>
      </rPr>
      <t>8</t>
    </r>
    <r>
      <rPr>
        <sz val="10"/>
        <rFont val="宋体"/>
        <family val="0"/>
      </rPr>
      <t>亿元。</t>
    </r>
  </si>
  <si>
    <t>郑州市上街区政府、中国铝业股份有限公司河南分公司</t>
  </si>
  <si>
    <t>氧化铝提产增效项目（郑州市上街区）</t>
  </si>
  <si>
    <t>有色冶金</t>
  </si>
  <si>
    <r>
      <t>对原系统低温拜耳法及沉降、叶滤系统进行技术改造。建成后可优化改造氧化铝系统，提产</t>
    </r>
    <r>
      <rPr>
        <sz val="10"/>
        <rFont val="Times New Roman"/>
        <family val="1"/>
      </rPr>
      <t>61</t>
    </r>
    <r>
      <rPr>
        <sz val="10"/>
        <rFont val="宋体"/>
        <family val="0"/>
      </rPr>
      <t>万吨，降低氧化铝成本</t>
    </r>
    <r>
      <rPr>
        <sz val="10"/>
        <rFont val="Times New Roman"/>
        <family val="1"/>
      </rPr>
      <t>300</t>
    </r>
    <r>
      <rPr>
        <sz val="10"/>
        <rFont val="宋体"/>
        <family val="0"/>
      </rPr>
      <t>元以上，形成</t>
    </r>
    <r>
      <rPr>
        <sz val="10"/>
        <rFont val="Times New Roman"/>
        <family val="1"/>
      </rPr>
      <t>250</t>
    </r>
    <r>
      <rPr>
        <sz val="10"/>
        <rFont val="宋体"/>
        <family val="0"/>
      </rPr>
      <t>万吨</t>
    </r>
    <r>
      <rPr>
        <sz val="10"/>
        <rFont val="Times New Roman"/>
        <family val="1"/>
      </rPr>
      <t>/</t>
    </r>
    <r>
      <rPr>
        <sz val="10"/>
        <rFont val="宋体"/>
        <family val="0"/>
      </rPr>
      <t>年氧化铝产能。</t>
    </r>
  </si>
  <si>
    <r>
      <t>河南火宝耐火材料有限公司、中国建筑材料科学研究总院瑞泰科技股份有限公司</t>
    </r>
    <r>
      <rPr>
        <sz val="10"/>
        <rFont val="Times New Roman"/>
        <family val="1"/>
      </rPr>
      <t xml:space="preserve">    </t>
    </r>
  </si>
  <si>
    <t>环境友好碱性耐火材料生产线扩建项目（郑州市）</t>
  </si>
  <si>
    <t>建材</t>
  </si>
  <si>
    <t>企业改制重组、建设新项目</t>
  </si>
  <si>
    <r>
      <t>在加快企业改制重组基础上，合作建设年产</t>
    </r>
    <r>
      <rPr>
        <sz val="10"/>
        <rFont val="Times New Roman"/>
        <family val="1"/>
      </rPr>
      <t>10</t>
    </r>
    <r>
      <rPr>
        <sz val="10"/>
        <rFont val="宋体"/>
        <family val="0"/>
      </rPr>
      <t>万吨高档碱性耐材生产线。</t>
    </r>
  </si>
  <si>
    <t>河南英德商业地产顾问有限公司、河南华润万家生活超市有限公司</t>
  </si>
  <si>
    <t>华润万家生活超市中原路店项目（郑州市中原区）</t>
  </si>
  <si>
    <t>商贸流通</t>
  </si>
  <si>
    <r>
      <t>建设并经营营业面积</t>
    </r>
    <r>
      <rPr>
        <sz val="10"/>
        <rFont val="Times New Roman"/>
        <family val="1"/>
      </rPr>
      <t>15000</t>
    </r>
    <r>
      <rPr>
        <sz val="10"/>
        <rFont val="宋体"/>
        <family val="0"/>
      </rPr>
      <t>平方米超市，主营生活用品零售及配套服务。</t>
    </r>
  </si>
  <si>
    <r>
      <t>（二）开封市（</t>
    </r>
    <r>
      <rPr>
        <b/>
        <sz val="10"/>
        <rFont val="Times New Roman"/>
        <family val="1"/>
      </rPr>
      <t>4</t>
    </r>
    <r>
      <rPr>
        <b/>
        <sz val="10"/>
        <rFont val="宋体"/>
        <family val="0"/>
      </rPr>
      <t>个）</t>
    </r>
  </si>
  <si>
    <t>开封市政府、中国水利水电建设集团路桥工程有限公司</t>
  </si>
  <si>
    <t>汴东（边村）产业集聚区基础设施建设项目（开封市）</t>
  </si>
  <si>
    <t>城镇建设</t>
  </si>
  <si>
    <t>建设新项目</t>
  </si>
  <si>
    <t>合作在开封边村产业集聚区建设厂房、道路、人工湖等基础设施。</t>
  </si>
  <si>
    <t>开封市政府</t>
  </si>
  <si>
    <t>吉炳伟</t>
  </si>
  <si>
    <t>兰考县政府、中电投集团河南分公司</t>
  </si>
  <si>
    <t>风能发电项目（兰考县）</t>
  </si>
  <si>
    <t>新能源</t>
  </si>
  <si>
    <t xml:space="preserve">在开封市黄河沿线建设风力发电项目。
</t>
  </si>
  <si>
    <t>开封供水公司、中国节能环保集团中环保水务投资有限公司</t>
  </si>
  <si>
    <t>开封新区二水厂新建项目（开封市）</t>
  </si>
  <si>
    <t>与中国节能环保集团中环保水务投资有限公司合作，利用先进技术新建开封新区二水厂，完善城市基础设施。</t>
  </si>
  <si>
    <t>开封新区一水厂扩建项目（开封市）</t>
  </si>
  <si>
    <t>改造扩建
项目</t>
  </si>
  <si>
    <t>与中国节能环保集团中环保水务投资有限公司合作，利用先进技术对开封新区一水厂进行管网改造，完善城市基础设施。</t>
  </si>
  <si>
    <r>
      <t xml:space="preserve">  </t>
    </r>
    <r>
      <rPr>
        <b/>
        <sz val="10"/>
        <rFont val="宋体"/>
        <family val="0"/>
      </rPr>
      <t>（三）洛阳市（</t>
    </r>
    <r>
      <rPr>
        <b/>
        <sz val="10"/>
        <rFont val="Times New Roman"/>
        <family val="1"/>
      </rPr>
      <t>7</t>
    </r>
    <r>
      <rPr>
        <b/>
        <sz val="10"/>
        <rFont val="宋体"/>
        <family val="0"/>
      </rPr>
      <t>个）</t>
    </r>
  </si>
  <si>
    <t>洛阳市政府、中国恩菲工程技术有限公司</t>
  </si>
  <si>
    <t>中硅高科光伏产业园项目（洛阳市）</t>
  </si>
  <si>
    <r>
      <t>包括万吨级多晶硅高技术产业化项目、年产</t>
    </r>
    <r>
      <rPr>
        <sz val="10"/>
        <rFont val="Times New Roman"/>
        <family val="1"/>
      </rPr>
      <t>2GW</t>
    </r>
    <r>
      <rPr>
        <sz val="10"/>
        <rFont val="宋体"/>
        <family val="0"/>
      </rPr>
      <t>（吉瓦）太阳能单晶硅</t>
    </r>
    <r>
      <rPr>
        <sz val="10"/>
        <rFont val="Times New Roman"/>
        <family val="1"/>
      </rPr>
      <t>/</t>
    </r>
    <r>
      <rPr>
        <sz val="10"/>
        <rFont val="宋体"/>
        <family val="0"/>
      </rPr>
      <t>多晶硅切片和年产</t>
    </r>
    <r>
      <rPr>
        <sz val="10"/>
        <rFont val="Times New Roman"/>
        <family val="1"/>
      </rPr>
      <t>1GW</t>
    </r>
    <r>
      <rPr>
        <sz val="10"/>
        <rFont val="宋体"/>
        <family val="0"/>
      </rPr>
      <t>太阳能单晶</t>
    </r>
    <r>
      <rPr>
        <sz val="10"/>
        <rFont val="Times New Roman"/>
        <family val="1"/>
      </rPr>
      <t>/</t>
    </r>
    <r>
      <rPr>
        <sz val="10"/>
        <rFont val="宋体"/>
        <family val="0"/>
      </rPr>
      <t>多晶硅电池片三个子项目，项目用地等前期工作正在进行。</t>
    </r>
  </si>
  <si>
    <t>洛阳市政府</t>
  </si>
  <si>
    <t>郭洪昌</t>
  </si>
  <si>
    <t>洛阳市政府、国家电网公司</t>
  </si>
  <si>
    <t>大鱼沟抽水蓄能电站项目（洛宁县）</t>
  </si>
  <si>
    <r>
      <t>建设总装机</t>
    </r>
    <r>
      <rPr>
        <sz val="10"/>
        <rFont val="Times New Roman"/>
        <family val="1"/>
      </rPr>
      <t>140</t>
    </r>
    <r>
      <rPr>
        <sz val="10"/>
        <rFont val="宋体"/>
        <family val="0"/>
      </rPr>
      <t>万千瓦（</t>
    </r>
    <r>
      <rPr>
        <sz val="10"/>
        <rFont val="Times New Roman"/>
        <family val="1"/>
      </rPr>
      <t>4×35</t>
    </r>
    <r>
      <rPr>
        <sz val="10"/>
        <rFont val="宋体"/>
        <family val="0"/>
      </rPr>
      <t>万千瓦）抽水蓄能电站，年发电量</t>
    </r>
    <r>
      <rPr>
        <sz val="10"/>
        <rFont val="Times New Roman"/>
        <family val="1"/>
      </rPr>
      <t>23.6</t>
    </r>
    <r>
      <rPr>
        <sz val="10"/>
        <rFont val="宋体"/>
        <family val="0"/>
      </rPr>
      <t>亿度。本电站将与周边火电、核电项目紧密结合，在洛阳乃至河南电网中担负调峰、填谷、调频、调相和紧急事故备用等重要任务。</t>
    </r>
  </si>
  <si>
    <t>洛阳市政府</t>
  </si>
  <si>
    <t>郭洪昌</t>
  </si>
  <si>
    <t>洛阳市政府、中国移动通信集团公司</t>
  </si>
  <si>
    <r>
      <t>中国移动集团</t>
    </r>
    <r>
      <rPr>
        <sz val="10"/>
        <rFont val="Times New Roman"/>
        <family val="1"/>
      </rPr>
      <t>2</t>
    </r>
    <r>
      <rPr>
        <sz val="10"/>
        <rFont val="宋体"/>
        <family val="0"/>
      </rPr>
      <t>万坐席洛阳客服中心项目（洛阳市）</t>
    </r>
  </si>
  <si>
    <t>现代服务业</t>
  </si>
  <si>
    <r>
      <t>在洛阳市建设</t>
    </r>
    <r>
      <rPr>
        <sz val="10"/>
        <rFont val="Times New Roman"/>
        <family val="1"/>
      </rPr>
      <t>2</t>
    </r>
    <r>
      <rPr>
        <sz val="10"/>
        <rFont val="宋体"/>
        <family val="0"/>
      </rPr>
      <t>万坐席客服中心及配套设施，完善中国移动客服网络及服务功能。建成后预计可新增</t>
    </r>
    <r>
      <rPr>
        <sz val="10"/>
        <rFont val="Times New Roman"/>
        <family val="1"/>
      </rPr>
      <t>3</t>
    </r>
    <r>
      <rPr>
        <sz val="10"/>
        <rFont val="宋体"/>
        <family val="0"/>
      </rPr>
      <t>万人以上就业岗位。</t>
    </r>
  </si>
  <si>
    <t>洛阳市政府、中国黄金集团公司</t>
  </si>
  <si>
    <t>黄金生产线扩建及地探项目（嵩县）</t>
  </si>
  <si>
    <t>扩建项目</t>
  </si>
  <si>
    <r>
      <t>投入</t>
    </r>
    <r>
      <rPr>
        <sz val="10"/>
        <rFont val="Times New Roman"/>
        <family val="1"/>
      </rPr>
      <t>12</t>
    </r>
    <r>
      <rPr>
        <sz val="10"/>
        <rFont val="宋体"/>
        <family val="0"/>
      </rPr>
      <t>亿元在嵩县进行地质勘探，实施金矿资源整合，新建</t>
    </r>
    <r>
      <rPr>
        <sz val="10"/>
        <rFont val="Times New Roman"/>
        <family val="1"/>
      </rPr>
      <t>1</t>
    </r>
    <r>
      <rPr>
        <sz val="10"/>
        <rFont val="宋体"/>
        <family val="0"/>
      </rPr>
      <t>座</t>
    </r>
    <r>
      <rPr>
        <sz val="10"/>
        <rFont val="Times New Roman"/>
        <family val="1"/>
      </rPr>
      <t>5000</t>
    </r>
    <r>
      <rPr>
        <sz val="10"/>
        <rFont val="宋体"/>
        <family val="0"/>
      </rPr>
      <t>吨</t>
    </r>
    <r>
      <rPr>
        <sz val="10"/>
        <rFont val="Times New Roman"/>
        <family val="1"/>
      </rPr>
      <t>/</t>
    </r>
    <r>
      <rPr>
        <sz val="10"/>
        <rFont val="宋体"/>
        <family val="0"/>
      </rPr>
      <t>日选厂、</t>
    </r>
    <r>
      <rPr>
        <sz val="10"/>
        <rFont val="Times New Roman"/>
        <family val="1"/>
      </rPr>
      <t>1</t>
    </r>
    <r>
      <rPr>
        <sz val="10"/>
        <rFont val="宋体"/>
        <family val="0"/>
      </rPr>
      <t>座</t>
    </r>
    <r>
      <rPr>
        <sz val="10"/>
        <rFont val="Times New Roman"/>
        <family val="1"/>
      </rPr>
      <t>3000</t>
    </r>
    <r>
      <rPr>
        <sz val="10"/>
        <rFont val="宋体"/>
        <family val="0"/>
      </rPr>
      <t>吨</t>
    </r>
    <r>
      <rPr>
        <sz val="10"/>
        <rFont val="Times New Roman"/>
        <family val="1"/>
      </rPr>
      <t>/</t>
    </r>
    <r>
      <rPr>
        <sz val="10"/>
        <rFont val="宋体"/>
        <family val="0"/>
      </rPr>
      <t>日选厂、</t>
    </r>
    <r>
      <rPr>
        <sz val="10"/>
        <rFont val="Times New Roman"/>
        <family val="1"/>
      </rPr>
      <t>1</t>
    </r>
    <r>
      <rPr>
        <sz val="10"/>
        <rFont val="宋体"/>
        <family val="0"/>
      </rPr>
      <t>座</t>
    </r>
    <r>
      <rPr>
        <sz val="10"/>
        <rFont val="Times New Roman"/>
        <family val="1"/>
      </rPr>
      <t>1500</t>
    </r>
    <r>
      <rPr>
        <sz val="10"/>
        <rFont val="宋体"/>
        <family val="0"/>
      </rPr>
      <t>吨</t>
    </r>
    <r>
      <rPr>
        <sz val="10"/>
        <rFont val="Times New Roman"/>
        <family val="1"/>
      </rPr>
      <t>/</t>
    </r>
    <r>
      <rPr>
        <sz val="10"/>
        <rFont val="宋体"/>
        <family val="0"/>
      </rPr>
      <t>日选厂，并对原有选厂扩建。</t>
    </r>
  </si>
  <si>
    <t>洛阳市政府、中国建筑材料集团有限公司</t>
  </si>
  <si>
    <t>洛玻集团整体搬迁改造项目（洛阳市）</t>
  </si>
  <si>
    <r>
      <t>建设汝阳节能玻璃基地和伊洛工业园新材料基地，主要项目包括</t>
    </r>
    <r>
      <rPr>
        <sz val="10"/>
        <rFont val="Times New Roman"/>
        <family val="1"/>
      </rPr>
      <t>600</t>
    </r>
    <r>
      <rPr>
        <sz val="10"/>
        <rFont val="宋体"/>
        <family val="0"/>
      </rPr>
      <t>吨</t>
    </r>
    <r>
      <rPr>
        <sz val="10"/>
        <rFont val="Times New Roman"/>
        <family val="1"/>
      </rPr>
      <t>/</t>
    </r>
    <r>
      <rPr>
        <sz val="10"/>
        <rFont val="宋体"/>
        <family val="0"/>
      </rPr>
      <t>日浮法玻璃生产线搬迁项目、</t>
    </r>
    <r>
      <rPr>
        <sz val="10"/>
        <rFont val="Times New Roman"/>
        <family val="1"/>
      </rPr>
      <t>600</t>
    </r>
    <r>
      <rPr>
        <sz val="10"/>
        <rFont val="宋体"/>
        <family val="0"/>
      </rPr>
      <t>吨</t>
    </r>
    <r>
      <rPr>
        <sz val="10"/>
        <rFont val="Times New Roman"/>
        <family val="1"/>
      </rPr>
      <t>/</t>
    </r>
    <r>
      <rPr>
        <sz val="10"/>
        <rFont val="宋体"/>
        <family val="0"/>
      </rPr>
      <t>日在线</t>
    </r>
    <r>
      <rPr>
        <sz val="10"/>
        <rFont val="Times New Roman"/>
        <family val="1"/>
      </rPr>
      <t>LOW-E</t>
    </r>
    <r>
      <rPr>
        <sz val="10"/>
        <rFont val="宋体"/>
        <family val="0"/>
      </rPr>
      <t>（低辐射）镀膜玻璃生产线项目、</t>
    </r>
    <r>
      <rPr>
        <sz val="10"/>
        <rFont val="Times New Roman"/>
        <family val="1"/>
      </rPr>
      <t>500</t>
    </r>
    <r>
      <rPr>
        <sz val="10"/>
        <rFont val="宋体"/>
        <family val="0"/>
      </rPr>
      <t>吨</t>
    </r>
    <r>
      <rPr>
        <sz val="10"/>
        <rFont val="Times New Roman"/>
        <family val="1"/>
      </rPr>
      <t>/</t>
    </r>
    <r>
      <rPr>
        <sz val="10"/>
        <rFont val="宋体"/>
        <family val="0"/>
      </rPr>
      <t>日一窑四线超白玻璃生产线项目、玻璃纤维公司搬迁改造项目、技术中心（国家玻璃重点实验室）搬迁项目、总部搬迁项目等。项目前期准备工作已基本完成。</t>
    </r>
  </si>
  <si>
    <t>洛阳市政府、中国建筑材料集团中国联合水泥集团有限公司</t>
  </si>
  <si>
    <t>中国联合水泥集团有限公司整合洛阳水泥生产线项目（洛阳市）</t>
  </si>
  <si>
    <r>
      <t>项目内容包括：建设孟津年产</t>
    </r>
    <r>
      <rPr>
        <sz val="10"/>
        <rFont val="Times New Roman"/>
        <family val="1"/>
      </rPr>
      <t>100</t>
    </r>
    <r>
      <rPr>
        <sz val="10"/>
        <rFont val="宋体"/>
        <family val="0"/>
      </rPr>
      <t>万吨水泥粉磨站项目、汝阳日产</t>
    </r>
    <r>
      <rPr>
        <sz val="10"/>
        <rFont val="Times New Roman"/>
        <family val="1"/>
      </rPr>
      <t>4500</t>
    </r>
    <r>
      <rPr>
        <sz val="10"/>
        <rFont val="宋体"/>
        <family val="0"/>
      </rPr>
      <t>吨生产线（含余热电站），收购万基控股水泥有限公司年产水泥</t>
    </r>
    <r>
      <rPr>
        <sz val="10"/>
        <rFont val="Times New Roman"/>
        <family val="1"/>
      </rPr>
      <t>300</t>
    </r>
    <r>
      <rPr>
        <sz val="10"/>
        <rFont val="宋体"/>
        <family val="0"/>
      </rPr>
      <t>万吨生产线。</t>
    </r>
  </si>
  <si>
    <t>洛阳市政府、中国国机重工集团有限公司</t>
  </si>
  <si>
    <t>一拖重工产业园项目（洛阳市）</t>
  </si>
  <si>
    <r>
      <t>建设工程机械产品研发、制造基地，主要生产压路机、液压挖掘机、推土机等工程机械产品及其配套产品。计划分两期建设，一期工程可形成年产各种工程机械</t>
    </r>
    <r>
      <rPr>
        <sz val="10"/>
        <rFont val="Times New Roman"/>
        <family val="1"/>
      </rPr>
      <t>10500</t>
    </r>
    <r>
      <rPr>
        <sz val="10"/>
        <rFont val="宋体"/>
        <family val="0"/>
      </rPr>
      <t>台的能力，二期工程可形成年产各种工程机械</t>
    </r>
    <r>
      <rPr>
        <sz val="10"/>
        <rFont val="Times New Roman"/>
        <family val="1"/>
      </rPr>
      <t>20000</t>
    </r>
    <r>
      <rPr>
        <sz val="10"/>
        <rFont val="宋体"/>
        <family val="0"/>
      </rPr>
      <t>台的能力。</t>
    </r>
  </si>
  <si>
    <r>
      <t>（四）平顶山市（</t>
    </r>
    <r>
      <rPr>
        <b/>
        <sz val="10"/>
        <rFont val="Times New Roman"/>
        <family val="1"/>
      </rPr>
      <t>4</t>
    </r>
    <r>
      <rPr>
        <b/>
        <sz val="10"/>
        <rFont val="宋体"/>
        <family val="0"/>
      </rPr>
      <t>个）</t>
    </r>
  </si>
  <si>
    <t>平顶山市政府、华润新能源控股有限公司</t>
  </si>
  <si>
    <t>舞钢风电场项目（舞钢市）</t>
  </si>
  <si>
    <r>
      <t>合作建设</t>
    </r>
    <r>
      <rPr>
        <sz val="10"/>
        <rFont val="Times New Roman"/>
        <family val="1"/>
      </rPr>
      <t>15</t>
    </r>
    <r>
      <rPr>
        <sz val="10"/>
        <rFont val="宋体"/>
        <family val="0"/>
      </rPr>
      <t>万千瓦风力发电项目，优化能源结构。</t>
    </r>
  </si>
  <si>
    <t>平顶山市政府</t>
  </si>
  <si>
    <t>陈建生</t>
  </si>
  <si>
    <t>河南圣光集团医药物流有限公司、华润医药集团有限公司</t>
  </si>
  <si>
    <t>圣光医药集团物流合作项目（平顶山市）</t>
  </si>
  <si>
    <r>
      <t>在河南省合作建设</t>
    </r>
    <r>
      <rPr>
        <sz val="10"/>
        <rFont val="Times New Roman"/>
        <family val="1"/>
      </rPr>
      <t>6</t>
    </r>
    <r>
      <rPr>
        <sz val="10"/>
        <rFont val="宋体"/>
        <family val="0"/>
      </rPr>
      <t>家医药物流配送中心，完善医药物流服务网络。</t>
    </r>
  </si>
  <si>
    <t>平顶山市政府</t>
  </si>
  <si>
    <t>陈建生</t>
  </si>
  <si>
    <t>河南华利制药股份有限公司、华润集团北京双鹤药业股份有限公司</t>
  </si>
  <si>
    <t>河南华利制药大输液生产基地项目（宝丰县）</t>
  </si>
  <si>
    <t>医药</t>
  </si>
  <si>
    <r>
      <t>按照国内外先进标准规划设计，分期投入，逐步把平顶山打造成为国内著名的大输液生产基地，项目达产后预计大输液年生产能力达到</t>
    </r>
    <r>
      <rPr>
        <sz val="10"/>
        <rFont val="Times New Roman"/>
        <family val="1"/>
      </rPr>
      <t>4</t>
    </r>
    <r>
      <rPr>
        <sz val="10"/>
        <rFont val="宋体"/>
        <family val="0"/>
      </rPr>
      <t>亿瓶（袋）以上。</t>
    </r>
  </si>
  <si>
    <t>平顶山市政府、中国中材集团公司</t>
  </si>
  <si>
    <t>大型环保除尘装备制造基地项目（平顶山市新城区）</t>
  </si>
  <si>
    <t>合作建设大型环保除尘装备制造基地，主要产品为袋式除尘器、滤袋、袋笼除尘器电气控制等。</t>
  </si>
  <si>
    <r>
      <t>（五）安阳市（</t>
    </r>
    <r>
      <rPr>
        <b/>
        <sz val="10"/>
        <rFont val="Times New Roman"/>
        <family val="1"/>
      </rPr>
      <t>12</t>
    </r>
    <r>
      <rPr>
        <b/>
        <sz val="10"/>
        <rFont val="宋体"/>
        <family val="0"/>
      </rPr>
      <t>个）</t>
    </r>
  </si>
  <si>
    <t>安阳市政府、中国建筑材料集团有限公司</t>
  </si>
  <si>
    <t>中国建材安阳产业基地（安阳市）</t>
  </si>
  <si>
    <t>建材</t>
  </si>
  <si>
    <t>企业改制重组、建设新项目</t>
  </si>
  <si>
    <r>
      <t>加强在水泥产业、机械装备制造、科研设计、高档玻璃、新能源材料、新型建材等领域的合作。</t>
    </r>
    <r>
      <rPr>
        <sz val="10"/>
        <rFont val="Times New Roman"/>
        <family val="1"/>
      </rPr>
      <t>“</t>
    </r>
    <r>
      <rPr>
        <sz val="10"/>
        <rFont val="宋体"/>
        <family val="0"/>
      </rPr>
      <t>十二五</t>
    </r>
    <r>
      <rPr>
        <sz val="10"/>
        <rFont val="Times New Roman"/>
        <family val="1"/>
      </rPr>
      <t>”</t>
    </r>
    <r>
      <rPr>
        <sz val="10"/>
        <rFont val="宋体"/>
        <family val="0"/>
      </rPr>
      <t>期间，中国建筑材料集团有限公司计划总投资</t>
    </r>
    <r>
      <rPr>
        <sz val="10"/>
        <rFont val="Times New Roman"/>
        <family val="1"/>
      </rPr>
      <t>160</t>
    </r>
    <r>
      <rPr>
        <sz val="10"/>
        <rFont val="宋体"/>
        <family val="0"/>
      </rPr>
      <t>亿元，打造中国建材集团安阳产业基地，全部项目建成达产后，预计新增销售收入</t>
    </r>
    <r>
      <rPr>
        <sz val="10"/>
        <rFont val="Times New Roman"/>
        <family val="1"/>
      </rPr>
      <t>150</t>
    </r>
    <r>
      <rPr>
        <sz val="10"/>
        <rFont val="宋体"/>
        <family val="0"/>
      </rPr>
      <t>亿元，实现利税</t>
    </r>
    <r>
      <rPr>
        <sz val="10"/>
        <rFont val="Times New Roman"/>
        <family val="1"/>
      </rPr>
      <t>22</t>
    </r>
    <r>
      <rPr>
        <sz val="10"/>
        <rFont val="宋体"/>
        <family val="0"/>
      </rPr>
      <t>亿元。</t>
    </r>
  </si>
  <si>
    <t>安阳市政府</t>
  </si>
  <si>
    <t>张笑东</t>
  </si>
  <si>
    <t>安阳市政府、中国医药集团总公司</t>
  </si>
  <si>
    <t>国药集团安阳产业基地项目（安阳市）</t>
  </si>
  <si>
    <t>项目主要内容包括：建设药品供应体系，医药仓储物流中心建设，医药生产以及流通企业整合等。</t>
  </si>
  <si>
    <t>安阳市政府</t>
  </si>
  <si>
    <t>张笑东</t>
  </si>
  <si>
    <t>林州市政府、一铸科技股份有限公司</t>
  </si>
  <si>
    <r>
      <t>年产</t>
    </r>
    <r>
      <rPr>
        <sz val="10"/>
        <rFont val="Times New Roman"/>
        <family val="1"/>
      </rPr>
      <t>60</t>
    </r>
    <r>
      <rPr>
        <sz val="10"/>
        <rFont val="宋体"/>
        <family val="0"/>
      </rPr>
      <t>万吨铸件生产线项目（林州市）</t>
    </r>
  </si>
  <si>
    <t>汽车</t>
  </si>
  <si>
    <r>
      <t>建设新项目</t>
    </r>
    <r>
      <rPr>
        <sz val="10"/>
        <rFont val="Times New Roman"/>
        <family val="1"/>
      </rPr>
      <t xml:space="preserve">       </t>
    </r>
  </si>
  <si>
    <r>
      <t>一铸科技股份有限公司拟投资</t>
    </r>
    <r>
      <rPr>
        <sz val="10"/>
        <rFont val="Times New Roman"/>
        <family val="1"/>
      </rPr>
      <t>23</t>
    </r>
    <r>
      <rPr>
        <sz val="10"/>
        <rFont val="宋体"/>
        <family val="0"/>
      </rPr>
      <t>亿元，新上一座</t>
    </r>
    <r>
      <rPr>
        <sz val="10"/>
        <rFont val="Times New Roman"/>
        <family val="1"/>
      </rPr>
      <t xml:space="preserve">450 </t>
    </r>
    <r>
      <rPr>
        <sz val="10"/>
        <rFont val="宋体"/>
        <family val="0"/>
      </rPr>
      <t>立方米高炉、</t>
    </r>
    <r>
      <rPr>
        <sz val="10"/>
        <rFont val="Times New Roman"/>
        <family val="1"/>
      </rPr>
      <t>15</t>
    </r>
    <r>
      <rPr>
        <sz val="10"/>
        <rFont val="宋体"/>
        <family val="0"/>
      </rPr>
      <t>条国际先进铸造生产线，形成年</t>
    </r>
    <r>
      <rPr>
        <sz val="10"/>
        <rFont val="Times New Roman"/>
        <family val="1"/>
      </rPr>
      <t>80</t>
    </r>
    <r>
      <rPr>
        <sz val="10"/>
        <rFont val="宋体"/>
        <family val="0"/>
      </rPr>
      <t>万吨生铁、</t>
    </r>
    <r>
      <rPr>
        <sz val="10"/>
        <rFont val="Times New Roman"/>
        <family val="1"/>
      </rPr>
      <t>60</t>
    </r>
    <r>
      <rPr>
        <sz val="10"/>
        <rFont val="宋体"/>
        <family val="0"/>
      </rPr>
      <t>万吨铸件生产能力，铸件产品经过精深加工后全部供应一汽集团。建成后预期年产值</t>
    </r>
    <r>
      <rPr>
        <sz val="10"/>
        <rFont val="Times New Roman"/>
        <family val="1"/>
      </rPr>
      <t>60</t>
    </r>
    <r>
      <rPr>
        <sz val="10"/>
        <rFont val="宋体"/>
        <family val="0"/>
      </rPr>
      <t>亿元。</t>
    </r>
  </si>
  <si>
    <r>
      <t>安阳岷山集团有限公司、中国冶金科工集团有限公司北京有色金属研究院</t>
    </r>
    <r>
      <rPr>
        <sz val="10"/>
        <rFont val="Times New Roman"/>
        <family val="1"/>
      </rPr>
      <t xml:space="preserve"> </t>
    </r>
  </si>
  <si>
    <t>无焦炼铅和铅氧蓄电池技术合作项目（安阳市）</t>
  </si>
  <si>
    <t>轻工</t>
  </si>
  <si>
    <t>技术合作</t>
  </si>
  <si>
    <t>拟与中国冶金科工集团北京有色金属研究院在国家专利无焦炼铅技术成功合作基础上，进行铅氧蓄电池技术合作。</t>
  </si>
  <si>
    <t>安阳市殷都区政府、安钢集团、中国钢研科技集团有限公司</t>
  </si>
  <si>
    <t>钢铁精深加工项目（安阳市）</t>
  </si>
  <si>
    <t>钢铁</t>
  </si>
  <si>
    <t>加强在冶金新材料、新工艺、新能源、节能环保新技术等方面的合作，及时将中国钢研科技集团有限公司的冶金科技成果转化为现实生产力，促进安阳市殷都区钢铁精深加工产业快速发展。</t>
  </si>
  <si>
    <t>林州市红旗渠实业总公司、一铸科技股份有限公司、吉林省光大鸿基投资发展有限公司</t>
  </si>
  <si>
    <t>年产一万辆客车项目（安阳市）</t>
  </si>
  <si>
    <t>新能源汽车</t>
  </si>
  <si>
    <r>
      <t>建设新项目</t>
    </r>
    <r>
      <rPr>
        <sz val="10"/>
        <rFont val="Times New Roman"/>
        <family val="1"/>
      </rPr>
      <t xml:space="preserve">         </t>
    </r>
  </si>
  <si>
    <r>
      <t>红旗渠实业持</t>
    </r>
    <r>
      <rPr>
        <sz val="10"/>
        <rFont val="Times New Roman"/>
        <family val="1"/>
      </rPr>
      <t>25%</t>
    </r>
    <r>
      <rPr>
        <sz val="10"/>
        <rFont val="宋体"/>
        <family val="0"/>
      </rPr>
      <t>股份、一铸科技持</t>
    </r>
    <r>
      <rPr>
        <sz val="10"/>
        <rFont val="Times New Roman"/>
        <family val="1"/>
      </rPr>
      <t>35%</t>
    </r>
    <r>
      <rPr>
        <sz val="10"/>
        <rFont val="宋体"/>
        <family val="0"/>
      </rPr>
      <t>股份、光大鸿基持</t>
    </r>
    <r>
      <rPr>
        <sz val="10"/>
        <rFont val="Times New Roman"/>
        <family val="1"/>
      </rPr>
      <t>40%</t>
    </r>
    <r>
      <rPr>
        <sz val="10"/>
        <rFont val="宋体"/>
        <family val="0"/>
      </rPr>
      <t>股份，合作建设年产</t>
    </r>
    <r>
      <rPr>
        <sz val="10"/>
        <rFont val="Times New Roman"/>
        <family val="1"/>
      </rPr>
      <t>1</t>
    </r>
    <r>
      <rPr>
        <sz val="10"/>
        <rFont val="宋体"/>
        <family val="0"/>
      </rPr>
      <t>万辆客车整车项目。项目包括</t>
    </r>
    <r>
      <rPr>
        <sz val="10"/>
        <rFont val="Times New Roman"/>
        <family val="1"/>
      </rPr>
      <t>6.5-12</t>
    </r>
    <r>
      <rPr>
        <sz val="10"/>
        <rFont val="宋体"/>
        <family val="0"/>
      </rPr>
      <t>米客车系列、商务房车、锌电池纯电动客车三个子项目。</t>
    </r>
  </si>
  <si>
    <t>安阳龙跃置业有限公司、中国保利集团北京保利龙马资产管理有限公司</t>
  </si>
  <si>
    <t>安阳龙跃新世纪广场项目（安阳市）</t>
  </si>
  <si>
    <r>
      <t>建设金融中心、高端写字楼、大型超市、星级宾馆、时尚广场、餐饮、商业公寓等，占地面积</t>
    </r>
    <r>
      <rPr>
        <sz val="10"/>
        <rFont val="Times New Roman"/>
        <family val="1"/>
      </rPr>
      <t>58.6</t>
    </r>
    <r>
      <rPr>
        <sz val="10"/>
        <rFont val="宋体"/>
        <family val="0"/>
      </rPr>
      <t>亩，总建筑面积</t>
    </r>
    <r>
      <rPr>
        <sz val="10"/>
        <rFont val="Times New Roman"/>
        <family val="1"/>
      </rPr>
      <t>40</t>
    </r>
    <r>
      <rPr>
        <sz val="10"/>
        <rFont val="宋体"/>
        <family val="0"/>
      </rPr>
      <t>万平方米。</t>
    </r>
  </si>
  <si>
    <t>滑县政府、中国建行建银国际投资公司</t>
  </si>
  <si>
    <t>滑县优质企业群体战略合作项目（滑县）</t>
  </si>
  <si>
    <t>投融资</t>
  </si>
  <si>
    <t>投融资合作</t>
  </si>
  <si>
    <r>
      <t>由中国建行建银国际投资公司对滑县凤凰光伏、开化化工、丰利环保等</t>
    </r>
    <r>
      <rPr>
        <sz val="10"/>
        <rFont val="Times New Roman"/>
        <family val="1"/>
      </rPr>
      <t>10</t>
    </r>
    <r>
      <rPr>
        <sz val="10"/>
        <rFont val="宋体"/>
        <family val="0"/>
      </rPr>
      <t>户高成长性企业进行战略性投资，促进企业快速发展。</t>
    </r>
  </si>
  <si>
    <t>汤阴县产业集聚区管委会、北大国际医药集团有限公司</t>
  </si>
  <si>
    <t>医药企业改制重组及汤阴县人民医院搬迁扩建项目（汤阴县）</t>
  </si>
  <si>
    <t>河南创新药业有限公司、安阳九州药业有限责任公司改制重组，汤阴县人民医院搬迁扩建。</t>
  </si>
  <si>
    <t>安阳市文峰区政府、中国铁建电气化局集团有限公司</t>
  </si>
  <si>
    <t>铁路和电气化通讯设备配件生产项目（安阳市）</t>
  </si>
  <si>
    <t>合作建设电气化铁路、城市轨道、电气化通讯设备配件生产线。</t>
  </si>
  <si>
    <t>汤阴县政府、中国一重安阳中宇科技有限公司</t>
  </si>
  <si>
    <t>重型机械设备备件及成套设备项目（汤阴县）</t>
  </si>
  <si>
    <r>
      <t>合作建设年加工</t>
    </r>
    <r>
      <rPr>
        <sz val="10"/>
        <rFont val="Times New Roman"/>
        <family val="1"/>
      </rPr>
      <t>6.8</t>
    </r>
    <r>
      <rPr>
        <sz val="10"/>
        <rFont val="宋体"/>
        <family val="0"/>
      </rPr>
      <t>万吨重型设备备件及成套设备生产线。</t>
    </r>
  </si>
  <si>
    <t>安阳县政府、中国建筑材料集团中国联合水泥集团有限公司</t>
  </si>
  <si>
    <r>
      <t>日产</t>
    </r>
    <r>
      <rPr>
        <sz val="10"/>
        <rFont val="Times New Roman"/>
        <family val="1"/>
      </rPr>
      <t>4500</t>
    </r>
    <r>
      <rPr>
        <sz val="10"/>
        <rFont val="宋体"/>
        <family val="0"/>
      </rPr>
      <t>吨新型干法水泥生产线项目（安阳市）</t>
    </r>
  </si>
  <si>
    <t>股权转让</t>
  </si>
  <si>
    <r>
      <t>收购并建设河南省海皇益民旋窑水泥有限公司日产</t>
    </r>
    <r>
      <rPr>
        <sz val="10"/>
        <rFont val="Times New Roman"/>
        <family val="1"/>
      </rPr>
      <t>4500</t>
    </r>
    <r>
      <rPr>
        <sz val="10"/>
        <rFont val="宋体"/>
        <family val="0"/>
      </rPr>
      <t>吨新型干法水泥生产线。</t>
    </r>
  </si>
  <si>
    <r>
      <t>（六）鹤壁市（</t>
    </r>
    <r>
      <rPr>
        <b/>
        <sz val="10"/>
        <rFont val="Times New Roman"/>
        <family val="1"/>
      </rPr>
      <t>2</t>
    </r>
    <r>
      <rPr>
        <b/>
        <sz val="10"/>
        <rFont val="宋体"/>
        <family val="0"/>
      </rPr>
      <t>个）</t>
    </r>
  </si>
  <si>
    <r>
      <t>附件</t>
    </r>
    <r>
      <rPr>
        <sz val="16"/>
        <rFont val="Times New Roman"/>
        <family val="1"/>
      </rPr>
      <t>2</t>
    </r>
  </si>
  <si>
    <r>
      <t>在新乡市长垣县投资建设装机容量</t>
    </r>
    <r>
      <rPr>
        <sz val="9"/>
        <rFont val="Times New Roman"/>
        <family val="1"/>
      </rPr>
      <t>30</t>
    </r>
    <r>
      <rPr>
        <sz val="9"/>
        <rFont val="宋体"/>
        <family val="0"/>
      </rPr>
      <t>万千瓦风电项目。</t>
    </r>
  </si>
  <si>
    <r>
      <t>在总结</t>
    </r>
    <r>
      <rPr>
        <sz val="9"/>
        <rFont val="Times New Roman"/>
        <family val="1"/>
      </rPr>
      <t>“</t>
    </r>
    <r>
      <rPr>
        <sz val="9"/>
        <rFont val="宋体"/>
        <family val="0"/>
      </rPr>
      <t>无线郑州、无线洛阳</t>
    </r>
    <r>
      <rPr>
        <sz val="9"/>
        <rFont val="Times New Roman"/>
        <family val="1"/>
      </rPr>
      <t>”</t>
    </r>
    <r>
      <rPr>
        <sz val="9"/>
        <rFont val="宋体"/>
        <family val="0"/>
      </rPr>
      <t>的建设运营经验基础上，建设无线城市省级门户平台，并接入河南省</t>
    </r>
    <r>
      <rPr>
        <sz val="9"/>
        <rFont val="Times New Roman"/>
        <family val="1"/>
      </rPr>
      <t>18</t>
    </r>
    <r>
      <rPr>
        <sz val="9"/>
        <rFont val="宋体"/>
        <family val="0"/>
      </rPr>
      <t>个省辖市的无线城市门户，在河南省形成</t>
    </r>
    <r>
      <rPr>
        <sz val="9"/>
        <rFont val="Times New Roman"/>
        <family val="1"/>
      </rPr>
      <t>“</t>
    </r>
    <r>
      <rPr>
        <sz val="9"/>
        <rFont val="宋体"/>
        <family val="0"/>
      </rPr>
      <t>无线城市群</t>
    </r>
    <r>
      <rPr>
        <sz val="9"/>
        <rFont val="Times New Roman"/>
        <family val="1"/>
      </rPr>
      <t>”</t>
    </r>
    <r>
      <rPr>
        <sz val="9"/>
        <rFont val="宋体"/>
        <family val="0"/>
      </rPr>
      <t>。</t>
    </r>
  </si>
  <si>
    <r>
      <t>合作开发部分兼并重组小煤矿，引入合作资金，进行技术改造，提升小煤矿安全生产及管理水平，提高矿井安全保障能力。股权比例为</t>
    </r>
    <r>
      <rPr>
        <sz val="10"/>
        <rFont val="Times New Roman"/>
        <family val="1"/>
      </rPr>
      <t>51</t>
    </r>
    <r>
      <rPr>
        <sz val="10"/>
        <rFont val="宋体"/>
        <family val="0"/>
      </rPr>
      <t>︰</t>
    </r>
    <r>
      <rPr>
        <sz val="10"/>
        <rFont val="Times New Roman"/>
        <family val="1"/>
      </rPr>
      <t>49</t>
    </r>
    <r>
      <rPr>
        <sz val="10"/>
        <rFont val="宋体"/>
        <family val="0"/>
      </rPr>
      <t>。</t>
    </r>
  </si>
  <si>
    <r>
      <t>合作开发部分兼并重组小煤矿，引入合作资金，进行技术改造，提升小煤矿安全生产及管理水平，提高矿井安全保障能力。股权比例为</t>
    </r>
    <r>
      <rPr>
        <sz val="10"/>
        <rFont val="Times New Roman"/>
        <family val="1"/>
      </rPr>
      <t>51</t>
    </r>
    <r>
      <rPr>
        <sz val="10"/>
        <rFont val="宋体"/>
        <family val="0"/>
      </rPr>
      <t>︰</t>
    </r>
    <r>
      <rPr>
        <sz val="10"/>
        <rFont val="Times New Roman"/>
        <family val="1"/>
      </rPr>
      <t>49</t>
    </r>
    <r>
      <rPr>
        <sz val="10"/>
        <rFont val="宋体"/>
        <family val="0"/>
      </rPr>
      <t>。</t>
    </r>
  </si>
  <si>
    <r>
      <t>郑州粮食批发市场有限公司为中粮粮油有限公司销售存储的小麦，年销售额</t>
    </r>
    <r>
      <rPr>
        <sz val="9"/>
        <rFont val="Times New Roman"/>
        <family val="1"/>
      </rPr>
      <t>10</t>
    </r>
    <r>
      <rPr>
        <sz val="9"/>
        <rFont val="宋体"/>
        <family val="0"/>
      </rPr>
      <t>亿元；中粮粮油有限公司委托郑州粮食批发市场进行小麦收购，年收购额</t>
    </r>
    <r>
      <rPr>
        <sz val="9"/>
        <rFont val="Times New Roman"/>
        <family val="1"/>
      </rPr>
      <t>10</t>
    </r>
    <r>
      <rPr>
        <sz val="9"/>
        <rFont val="宋体"/>
        <family val="0"/>
      </rPr>
      <t>亿元。</t>
    </r>
    <r>
      <rPr>
        <sz val="9"/>
        <rFont val="Times New Roman"/>
        <family val="1"/>
      </rPr>
      <t xml:space="preserve">  </t>
    </r>
  </si>
  <si>
    <r>
      <t>三方共同组建合资公司，分别出资</t>
    </r>
    <r>
      <rPr>
        <sz val="9"/>
        <rFont val="Times New Roman"/>
        <family val="1"/>
      </rPr>
      <t>40%</t>
    </r>
    <r>
      <rPr>
        <sz val="9"/>
        <rFont val="宋体"/>
        <family val="0"/>
      </rPr>
      <t>、</t>
    </r>
    <r>
      <rPr>
        <sz val="9"/>
        <rFont val="Times New Roman"/>
        <family val="1"/>
      </rPr>
      <t>50.1%</t>
    </r>
    <r>
      <rPr>
        <sz val="9"/>
        <rFont val="宋体"/>
        <family val="0"/>
      </rPr>
      <t>、</t>
    </r>
    <r>
      <rPr>
        <sz val="9"/>
        <rFont val="Times New Roman"/>
        <family val="1"/>
      </rPr>
      <t>9.9%</t>
    </r>
    <r>
      <rPr>
        <sz val="9"/>
        <rFont val="宋体"/>
        <family val="0"/>
      </rPr>
      <t>，在利比里亚境内开展铁矿资源勘探开发等工作。</t>
    </r>
  </si>
  <si>
    <t>2011年河南省与中央企业合作重点项目签约活动</t>
  </si>
  <si>
    <t>所签重点项目合作协议跟踪落实责任分解表</t>
  </si>
  <si>
    <r>
      <t>（十二）河南省文化产</t>
    </r>
    <r>
      <rPr>
        <b/>
        <sz val="10"/>
        <rFont val="Times New Roman"/>
        <family val="1"/>
      </rPr>
      <t xml:space="preserve">                                                           </t>
    </r>
    <r>
      <rPr>
        <b/>
        <sz val="10"/>
        <rFont val="宋体"/>
        <family val="0"/>
      </rPr>
      <t>投资有限责任公司（</t>
    </r>
    <r>
      <rPr>
        <b/>
        <sz val="10"/>
        <rFont val="Times New Roman"/>
        <family val="1"/>
      </rPr>
      <t>1</t>
    </r>
    <r>
      <rPr>
        <b/>
        <sz val="10"/>
        <rFont val="宋体"/>
        <family val="0"/>
      </rPr>
      <t>个）</t>
    </r>
  </si>
  <si>
    <r>
      <t>（十三）河南省中原石油</t>
    </r>
    <r>
      <rPr>
        <b/>
        <sz val="10"/>
        <rFont val="Times New Roman"/>
        <family val="1"/>
      </rPr>
      <t xml:space="preserve">                                                     </t>
    </r>
    <r>
      <rPr>
        <b/>
        <sz val="10"/>
        <rFont val="宋体"/>
        <family val="0"/>
      </rPr>
      <t>天然气开发有限公司（</t>
    </r>
    <r>
      <rPr>
        <b/>
        <sz val="10"/>
        <rFont val="Times New Roman"/>
        <family val="1"/>
      </rPr>
      <t>1</t>
    </r>
    <r>
      <rPr>
        <b/>
        <sz val="10"/>
        <rFont val="宋体"/>
        <family val="0"/>
      </rPr>
      <t>个）</t>
    </r>
  </si>
  <si>
    <t>序号</t>
  </si>
  <si>
    <t>合作方</t>
  </si>
  <si>
    <t>项目名称及所在地</t>
  </si>
  <si>
    <t>所属行业</t>
  </si>
  <si>
    <t>合作方式</t>
  </si>
  <si>
    <r>
      <t xml:space="preserve">  </t>
    </r>
    <r>
      <rPr>
        <b/>
        <sz val="10"/>
        <rFont val="黑体"/>
        <family val="3"/>
      </rPr>
      <t>项目</t>
    </r>
    <r>
      <rPr>
        <b/>
        <sz val="10"/>
        <rFont val="Times New Roman"/>
        <family val="1"/>
      </rPr>
      <t xml:space="preserve">     </t>
    </r>
    <r>
      <rPr>
        <b/>
        <sz val="10"/>
        <rFont val="黑体"/>
        <family val="3"/>
      </rPr>
      <t>总投资</t>
    </r>
  </si>
  <si>
    <t>项目内容</t>
  </si>
  <si>
    <t>责任单位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</si>
</sst>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0"/>
    <numFmt numFmtId="184" formatCode="0.00_);[Red]\(0.00\)"/>
    <numFmt numFmtId="185" formatCode="0_);[Red]\(0\)"/>
    <numFmt numFmtId="186" formatCode="0.0_);[Red]\(0.0\)"/>
    <numFmt numFmtId="187" formatCode="0;[Red]0"/>
    <numFmt numFmtId="188" formatCode="0.00_ "/>
    <numFmt numFmtId="189" formatCode="yyyy&quot;年&quot;m&quot;月&quot;;@"/>
    <numFmt numFmtId="190" formatCode="0.0_ "/>
  </numFmts>
  <fonts count="34">
    <font>
      <sz val="12"/>
      <name val="宋体"/>
      <family val="0"/>
    </font>
    <font>
      <u val="single"/>
      <sz val="12"/>
      <color indexed="36"/>
      <name val="宋体"/>
      <family val="0"/>
    </font>
    <font>
      <u val="single"/>
      <sz val="12"/>
      <color indexed="12"/>
      <name val="宋体"/>
      <family val="0"/>
    </font>
    <font>
      <sz val="9"/>
      <name val="宋体"/>
      <family val="0"/>
    </font>
    <font>
      <sz val="12"/>
      <name val="Times New Roman"/>
      <family val="1"/>
    </font>
    <font>
      <sz val="10"/>
      <name val="宋体"/>
      <family val="0"/>
    </font>
    <font>
      <sz val="9"/>
      <name val="Tahoma"/>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Times New Roman"/>
      <family val="1"/>
    </font>
    <font>
      <sz val="9"/>
      <name val="Times New Roman"/>
      <family val="1"/>
    </font>
    <font>
      <sz val="16"/>
      <name val="Times New Roman"/>
      <family val="1"/>
    </font>
    <font>
      <sz val="10"/>
      <name val="Times New Roman"/>
      <family val="1"/>
    </font>
    <font>
      <b/>
      <sz val="10"/>
      <name val="Times New Roman"/>
      <family val="1"/>
    </font>
    <font>
      <b/>
      <sz val="10"/>
      <color indexed="12"/>
      <name val="Times New Roman"/>
      <family val="1"/>
    </font>
    <font>
      <sz val="10"/>
      <color indexed="12"/>
      <name val="Times New Roman"/>
      <family val="1"/>
    </font>
    <font>
      <sz val="16"/>
      <name val="黑体"/>
      <family val="3"/>
    </font>
    <font>
      <b/>
      <sz val="10"/>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style="thin"/>
      <top style="medium"/>
      <bottom style="thin"/>
    </border>
    <border>
      <left>
        <color indexed="63"/>
      </left>
      <right style="medium"/>
      <top>
        <color indexed="63"/>
      </top>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ck"/>
      <top style="thin"/>
      <bottom>
        <color indexed="63"/>
      </bottom>
    </border>
    <border>
      <left style="thick"/>
      <right style="thin"/>
      <top style="medium"/>
      <bottom style="thin"/>
    </border>
    <border>
      <left style="thin"/>
      <right style="thick"/>
      <top style="medium"/>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4" fillId="0" borderId="0">
      <alignment/>
      <protection/>
    </xf>
    <xf numFmtId="0" fontId="1" fillId="0" borderId="0" applyNumberFormat="0" applyFill="0" applyBorder="0" applyAlignment="0" applyProtection="0"/>
    <xf numFmtId="0" fontId="0" fillId="23" borderId="9" applyNumberFormat="0" applyFont="0" applyAlignment="0" applyProtection="0"/>
  </cellStyleXfs>
  <cellXfs count="125">
    <xf numFmtId="0" fontId="0" fillId="0" borderId="0" xfId="0"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46" fontId="5" fillId="0" borderId="10" xfId="0" applyNumberFormat="1" applyFont="1" applyFill="1" applyBorder="1" applyAlignment="1">
      <alignment horizontal="center" vertical="center" wrapText="1"/>
    </xf>
    <xf numFmtId="0" fontId="5" fillId="0" borderId="10" xfId="43" applyFont="1" applyFill="1" applyBorder="1" applyAlignment="1">
      <alignment horizontal="left" vertical="center" wrapText="1"/>
      <protection/>
    </xf>
    <xf numFmtId="0" fontId="5" fillId="0" borderId="10" xfId="43"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 fillId="0" borderId="10" xfId="43" applyFont="1" applyFill="1" applyBorder="1" applyAlignment="1" applyProtection="1">
      <alignment vertical="center" wrapText="1"/>
      <protection/>
    </xf>
    <xf numFmtId="0" fontId="5" fillId="0" borderId="10" xfId="43" applyFont="1" applyFill="1" applyBorder="1" applyAlignment="1" applyProtection="1">
      <alignment horizontal="left" vertical="center" wrapText="1"/>
      <protection/>
    </xf>
    <xf numFmtId="0" fontId="5" fillId="0" borderId="10" xfId="43" applyFont="1" applyFill="1" applyBorder="1" applyAlignment="1" applyProtection="1">
      <alignment horizontal="center" vertical="center" wrapText="1"/>
      <protection/>
    </xf>
    <xf numFmtId="0" fontId="5" fillId="0" borderId="10" xfId="43" applyFont="1" applyBorder="1" applyAlignment="1" applyProtection="1">
      <alignment horizontal="left" vertical="center" wrapText="1"/>
      <protection/>
    </xf>
    <xf numFmtId="0" fontId="5" fillId="0" borderId="10" xfId="0" applyFont="1" applyBorder="1" applyAlignment="1">
      <alignment horizontal="justify" vertical="center" wrapText="1"/>
    </xf>
    <xf numFmtId="0" fontId="5" fillId="0" borderId="10" xfId="42" applyFont="1" applyBorder="1" applyAlignment="1">
      <alignment horizontal="justify" vertical="center"/>
      <protection/>
    </xf>
    <xf numFmtId="0" fontId="4" fillId="0" borderId="0" xfId="0" applyFont="1" applyFill="1" applyAlignment="1">
      <alignment horizontal="center" vertical="center"/>
    </xf>
    <xf numFmtId="0" fontId="4" fillId="0" borderId="0" xfId="0" applyFont="1" applyFill="1" applyAlignment="1">
      <alignment vertical="center"/>
    </xf>
    <xf numFmtId="0" fontId="29" fillId="0" borderId="0" xfId="0" applyFont="1" applyFill="1" applyAlignment="1">
      <alignment vertical="center"/>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182" fontId="29"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0" xfId="0" applyFont="1" applyFill="1" applyAlignment="1">
      <alignment horizontal="center" vertical="center" wrapText="1"/>
    </xf>
    <xf numFmtId="190" fontId="29" fillId="0" borderId="10"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vertical="center" wrapText="1"/>
    </xf>
    <xf numFmtId="190" fontId="28" fillId="0" borderId="10" xfId="0" applyNumberFormat="1"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43" applyNumberFormat="1" applyFont="1" applyFill="1" applyBorder="1" applyAlignment="1">
      <alignment horizontal="center" vertical="center" wrapText="1"/>
      <protection/>
    </xf>
    <xf numFmtId="0" fontId="28" fillId="0" borderId="1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10" xfId="0" applyFont="1" applyBorder="1" applyAlignment="1">
      <alignment horizontal="center" vertical="center" wrapText="1"/>
    </xf>
    <xf numFmtId="0" fontId="29" fillId="0" borderId="10" xfId="0" applyFont="1" applyFill="1" applyBorder="1" applyAlignment="1">
      <alignment vertical="center" wrapText="1"/>
    </xf>
    <xf numFmtId="0" fontId="28" fillId="0" borderId="10" xfId="0" applyFont="1" applyBorder="1" applyAlignment="1">
      <alignment horizontal="center" vertical="center"/>
    </xf>
    <xf numFmtId="0" fontId="30" fillId="0" borderId="0" xfId="0" applyFont="1" applyAlignment="1">
      <alignment horizontal="center" vertical="center" wrapText="1"/>
    </xf>
    <xf numFmtId="0" fontId="29" fillId="0" borderId="0" xfId="0" applyFont="1" applyFill="1" applyAlignment="1">
      <alignment horizontal="center" vertical="center" wrapText="1"/>
    </xf>
    <xf numFmtId="0" fontId="30" fillId="0" borderId="10" xfId="0" applyFont="1" applyFill="1" applyBorder="1" applyAlignment="1">
      <alignment vertical="center" wrapText="1"/>
    </xf>
    <xf numFmtId="0" fontId="28" fillId="0" borderId="10" xfId="0" applyFont="1" applyBorder="1" applyAlignment="1">
      <alignment horizontal="left" vertical="center" wrapText="1"/>
    </xf>
    <xf numFmtId="0" fontId="28" fillId="0" borderId="10" xfId="43" applyFont="1" applyFill="1" applyBorder="1" applyAlignment="1" applyProtection="1">
      <alignment horizontal="center" vertical="center" wrapText="1"/>
      <protection/>
    </xf>
    <xf numFmtId="0" fontId="28" fillId="0" borderId="10" xfId="43" applyFont="1" applyBorder="1" applyAlignment="1" applyProtection="1">
      <alignment horizontal="center" vertical="center" wrapText="1"/>
      <protection/>
    </xf>
    <xf numFmtId="0" fontId="5" fillId="0" borderId="10" xfId="44" applyFont="1" applyBorder="1" applyAlignment="1" applyProtection="1">
      <alignment horizontal="justify" vertical="center"/>
      <protection/>
    </xf>
    <xf numFmtId="0" fontId="5" fillId="0" borderId="10" xfId="45" applyFont="1" applyBorder="1" applyAlignment="1" applyProtection="1">
      <alignment horizontal="justify" vertical="center"/>
      <protection/>
    </xf>
    <xf numFmtId="0" fontId="5" fillId="0" borderId="10" xfId="46" applyFont="1" applyBorder="1" applyAlignment="1" applyProtection="1">
      <alignment horizontal="justify" vertical="center"/>
      <protection/>
    </xf>
    <xf numFmtId="0" fontId="31" fillId="0" borderId="0" xfId="0" applyFont="1" applyAlignment="1">
      <alignment horizontal="center" vertical="center" wrapText="1"/>
    </xf>
    <xf numFmtId="0" fontId="31" fillId="0" borderId="0" xfId="0" applyFont="1" applyFill="1" applyAlignment="1">
      <alignment vertical="center"/>
    </xf>
    <xf numFmtId="0" fontId="28" fillId="0" borderId="0" xfId="0" applyFont="1" applyFill="1" applyAlignment="1">
      <alignment vertical="center"/>
    </xf>
    <xf numFmtId="185" fontId="29"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185" fontId="28" fillId="0" borderId="10" xfId="0" applyNumberFormat="1" applyFont="1" applyFill="1" applyBorder="1" applyAlignment="1">
      <alignment horizontal="center" vertical="center" wrapText="1"/>
    </xf>
    <xf numFmtId="0" fontId="30" fillId="0" borderId="0" xfId="0" applyFont="1" applyFill="1" applyAlignment="1">
      <alignment vertical="center" wrapText="1"/>
    </xf>
    <xf numFmtId="188" fontId="28" fillId="0" borderId="10" xfId="0" applyNumberFormat="1" applyFont="1" applyFill="1" applyBorder="1" applyAlignment="1">
      <alignment horizontal="center" vertical="center" wrapText="1"/>
    </xf>
    <xf numFmtId="0" fontId="31" fillId="0" borderId="0" xfId="0" applyFont="1" applyFill="1" applyAlignment="1">
      <alignment horizontal="left" vertical="center" wrapText="1"/>
    </xf>
    <xf numFmtId="188" fontId="28" fillId="0" borderId="10" xfId="0" applyNumberFormat="1" applyFont="1" applyBorder="1" applyAlignment="1">
      <alignment horizontal="center" vertical="center" wrapText="1"/>
    </xf>
    <xf numFmtId="0" fontId="4" fillId="0" borderId="0" xfId="0" applyFont="1" applyFill="1" applyAlignment="1">
      <alignment horizontal="left" vertical="center" wrapText="1"/>
    </xf>
    <xf numFmtId="0" fontId="26"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4" fillId="0" borderId="11" xfId="0" applyFont="1" applyFill="1" applyBorder="1" applyAlignment="1">
      <alignment horizontal="center" vertical="center"/>
    </xf>
    <xf numFmtId="0" fontId="5" fillId="0" borderId="12" xfId="0" applyFont="1" applyFill="1" applyBorder="1" applyAlignment="1">
      <alignment horizontal="right" vertical="center"/>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ont="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0" xfId="0" applyFont="1" applyFill="1" applyBorder="1" applyAlignment="1">
      <alignment horizontal="left" vertical="center"/>
    </xf>
    <xf numFmtId="0" fontId="25" fillId="0" borderId="0" xfId="0" applyFont="1" applyFill="1" applyBorder="1" applyAlignment="1">
      <alignment horizontal="left" vertical="center"/>
    </xf>
    <xf numFmtId="0" fontId="0" fillId="0" borderId="0" xfId="0" applyBorder="1" applyAlignment="1">
      <alignment vertical="center"/>
    </xf>
    <xf numFmtId="0" fontId="5" fillId="0"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xf>
    <xf numFmtId="0" fontId="28"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5" xfId="0" applyFont="1" applyFill="1" applyBorder="1" applyAlignment="1">
      <alignment vertical="center" wrapText="1"/>
    </xf>
    <xf numFmtId="190" fontId="29"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0" fontId="5" fillId="0" borderId="16" xfId="0" applyFont="1" applyFill="1" applyBorder="1" applyAlignment="1">
      <alignment horizontal="left" vertical="center" wrapText="1"/>
    </xf>
    <xf numFmtId="46"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7" fillId="0" borderId="17" xfId="0" applyFont="1" applyFill="1" applyBorder="1" applyAlignment="1">
      <alignment horizontal="center" vertical="center"/>
    </xf>
    <xf numFmtId="0" fontId="29" fillId="0" borderId="13"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0" xfId="0" applyBorder="1" applyAlignment="1">
      <alignment horizontal="right" vertical="center"/>
    </xf>
    <xf numFmtId="0" fontId="7"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7"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28" fillId="0" borderId="18" xfId="0" applyFont="1" applyBorder="1" applyAlignment="1">
      <alignment horizontal="center" vertical="center" wrapText="1"/>
    </xf>
    <xf numFmtId="0" fontId="5" fillId="0" borderId="19" xfId="0" applyFont="1" applyFill="1" applyBorder="1" applyAlignment="1">
      <alignment horizontal="center" vertical="center"/>
    </xf>
    <xf numFmtId="0" fontId="28" fillId="0" borderId="19" xfId="0" applyFont="1" applyFill="1" applyBorder="1" applyAlignment="1">
      <alignment horizontal="center" vertical="center"/>
    </xf>
    <xf numFmtId="0" fontId="5" fillId="0" borderId="19"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24"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5" xfId="0" applyFont="1" applyBorder="1" applyAlignment="1">
      <alignment horizontal="center" vertical="center" wrapText="1"/>
    </xf>
    <xf numFmtId="0" fontId="28" fillId="0" borderId="25" xfId="0" applyFont="1" applyFill="1" applyBorder="1" applyAlignment="1">
      <alignment horizontal="center" vertical="center" wrapText="1"/>
    </xf>
    <xf numFmtId="0" fontId="5" fillId="0" borderId="25" xfId="0" applyFont="1" applyBorder="1" applyAlignment="1">
      <alignment horizontal="justify" vertical="center"/>
    </xf>
    <xf numFmtId="0" fontId="5" fillId="0" borderId="26" xfId="0" applyFont="1" applyFill="1" applyBorder="1" applyAlignment="1">
      <alignment horizontal="left" vertical="center" wrapText="1"/>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3" fillId="0" borderId="29" xfId="0" applyFont="1" applyFill="1" applyBorder="1" applyAlignment="1">
      <alignment horizontal="center" vertical="center"/>
    </xf>
  </cellXfs>
  <cellStyles count="57">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_Sheet1" xfId="43"/>
    <cellStyle name="常规_拟开工统计_42" xfId="44"/>
    <cellStyle name="常规_拟开工统计_43" xfId="45"/>
    <cellStyle name="常规_拟开工统计_44"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2"/>
  <sheetViews>
    <sheetView tabSelected="1" zoomScaleSheetLayoutView="100" zoomScalePageLayoutView="0" workbookViewId="0" topLeftCell="A1">
      <selection activeCell="A6" sqref="A6:C6"/>
    </sheetView>
  </sheetViews>
  <sheetFormatPr defaultColWidth="9.00390625" defaultRowHeight="14.25"/>
  <cols>
    <col min="1" max="1" width="4.125" style="17" customWidth="1"/>
    <col min="2" max="2" width="15.25390625" style="58" customWidth="1"/>
    <col min="3" max="3" width="20.375" style="58" customWidth="1"/>
    <col min="4" max="4" width="9.875" style="59" customWidth="1"/>
    <col min="5" max="5" width="13.00390625" style="61" customWidth="1"/>
    <col min="6" max="6" width="8.00390625" style="17" customWidth="1"/>
    <col min="7" max="7" width="28.00390625" style="17" customWidth="1"/>
    <col min="8" max="8" width="13.375" style="17" customWidth="1"/>
    <col min="9" max="9" width="6.75390625" style="17" hidden="1" customWidth="1"/>
    <col min="10" max="16384" width="9.00390625" style="18" customWidth="1"/>
  </cols>
  <sheetData>
    <row r="1" spans="1:9" ht="20.25">
      <c r="A1" s="71" t="s">
        <v>603</v>
      </c>
      <c r="B1" s="72"/>
      <c r="C1" s="73"/>
      <c r="D1" s="73"/>
      <c r="E1" s="73"/>
      <c r="F1" s="73"/>
      <c r="G1" s="73"/>
      <c r="H1" s="73"/>
      <c r="I1" s="64"/>
    </row>
    <row r="2" spans="1:9" ht="20.25">
      <c r="A2" s="67" t="s">
        <v>610</v>
      </c>
      <c r="B2" s="68"/>
      <c r="C2" s="68"/>
      <c r="D2" s="68"/>
      <c r="E2" s="68"/>
      <c r="F2" s="68"/>
      <c r="G2" s="68"/>
      <c r="H2" s="68"/>
      <c r="I2" s="66"/>
    </row>
    <row r="3" spans="1:9" ht="26.25" customHeight="1">
      <c r="A3" s="67" t="s">
        <v>611</v>
      </c>
      <c r="B3" s="67"/>
      <c r="C3" s="67"/>
      <c r="D3" s="67"/>
      <c r="E3" s="67"/>
      <c r="F3" s="67"/>
      <c r="G3" s="67"/>
      <c r="H3" s="67"/>
      <c r="I3" s="67"/>
    </row>
    <row r="4" spans="1:9" ht="21.75" customHeight="1" thickBot="1">
      <c r="A4" s="93" t="s">
        <v>408</v>
      </c>
      <c r="B4" s="94"/>
      <c r="C4" s="94"/>
      <c r="D4" s="94"/>
      <c r="E4" s="94"/>
      <c r="F4" s="94"/>
      <c r="G4" s="94"/>
      <c r="H4" s="94"/>
      <c r="I4" s="65" t="s">
        <v>408</v>
      </c>
    </row>
    <row r="5" spans="1:9" s="19" customFormat="1" ht="42" customHeight="1" thickTop="1">
      <c r="A5" s="121" t="s">
        <v>614</v>
      </c>
      <c r="B5" s="122" t="s">
        <v>615</v>
      </c>
      <c r="C5" s="122" t="s">
        <v>616</v>
      </c>
      <c r="D5" s="122" t="s">
        <v>617</v>
      </c>
      <c r="E5" s="122" t="s">
        <v>618</v>
      </c>
      <c r="F5" s="123" t="s">
        <v>619</v>
      </c>
      <c r="G5" s="122" t="s">
        <v>620</v>
      </c>
      <c r="H5" s="124" t="s">
        <v>621</v>
      </c>
      <c r="I5" s="91" t="s">
        <v>404</v>
      </c>
    </row>
    <row r="6" spans="1:9" s="19" customFormat="1" ht="22.5" customHeight="1">
      <c r="A6" s="95" t="s">
        <v>409</v>
      </c>
      <c r="B6" s="70"/>
      <c r="C6" s="70"/>
      <c r="D6" s="20"/>
      <c r="E6" s="20"/>
      <c r="F6" s="20">
        <v>2898</v>
      </c>
      <c r="G6" s="20"/>
      <c r="H6" s="96"/>
      <c r="I6" s="92"/>
    </row>
    <row r="7" spans="1:9" s="25" customFormat="1" ht="20.25" customHeight="1">
      <c r="A7" s="97" t="s">
        <v>410</v>
      </c>
      <c r="B7" s="69"/>
      <c r="C7" s="69"/>
      <c r="D7" s="21"/>
      <c r="E7" s="22"/>
      <c r="F7" s="23">
        <f>SUM(F8+F26+F31+F39+F44+F57+F60+F69+F74+F79+F84+F87+F101+F108+F103+F106+F110+F113)</f>
        <v>2020.22</v>
      </c>
      <c r="G7" s="24"/>
      <c r="H7" s="98"/>
      <c r="I7" s="75"/>
    </row>
    <row r="8" spans="1:9" s="25" customFormat="1" ht="21.75" customHeight="1" thickBot="1">
      <c r="A8" s="99" t="s">
        <v>411</v>
      </c>
      <c r="B8" s="81"/>
      <c r="C8" s="81"/>
      <c r="D8" s="82"/>
      <c r="E8" s="83"/>
      <c r="F8" s="84">
        <f>SUM(F9:F25)</f>
        <v>324.5600000000001</v>
      </c>
      <c r="G8" s="85"/>
      <c r="H8" s="100"/>
      <c r="I8" s="75"/>
    </row>
    <row r="9" spans="1:9" s="27" customFormat="1" ht="48">
      <c r="A9" s="101">
        <v>1</v>
      </c>
      <c r="B9" s="86" t="s">
        <v>412</v>
      </c>
      <c r="C9" s="86" t="s">
        <v>413</v>
      </c>
      <c r="D9" s="87" t="s">
        <v>414</v>
      </c>
      <c r="E9" s="88" t="s">
        <v>415</v>
      </c>
      <c r="F9" s="89">
        <v>80</v>
      </c>
      <c r="G9" s="90" t="s">
        <v>416</v>
      </c>
      <c r="H9" s="102" t="s">
        <v>417</v>
      </c>
      <c r="I9" s="74" t="s">
        <v>418</v>
      </c>
    </row>
    <row r="10" spans="1:9" s="28" customFormat="1" ht="48.75">
      <c r="A10" s="103">
        <v>2</v>
      </c>
      <c r="B10" s="2" t="s">
        <v>407</v>
      </c>
      <c r="C10" s="2" t="s">
        <v>419</v>
      </c>
      <c r="D10" s="1" t="s">
        <v>420</v>
      </c>
      <c r="E10" s="1" t="s">
        <v>415</v>
      </c>
      <c r="F10" s="21">
        <v>50</v>
      </c>
      <c r="G10" s="2" t="s">
        <v>421</v>
      </c>
      <c r="H10" s="104" t="s">
        <v>417</v>
      </c>
      <c r="I10" s="74" t="s">
        <v>418</v>
      </c>
    </row>
    <row r="11" spans="1:9" s="28" customFormat="1" ht="48.75">
      <c r="A11" s="103">
        <v>3</v>
      </c>
      <c r="B11" s="2" t="s">
        <v>422</v>
      </c>
      <c r="C11" s="2" t="s">
        <v>423</v>
      </c>
      <c r="D11" s="1" t="s">
        <v>424</v>
      </c>
      <c r="E11" s="1" t="s">
        <v>425</v>
      </c>
      <c r="F11" s="21">
        <v>35</v>
      </c>
      <c r="G11" s="2" t="s">
        <v>426</v>
      </c>
      <c r="H11" s="104" t="s">
        <v>427</v>
      </c>
      <c r="I11" s="74" t="s">
        <v>428</v>
      </c>
    </row>
    <row r="12" spans="1:9" s="28" customFormat="1" ht="36">
      <c r="A12" s="103">
        <v>4</v>
      </c>
      <c r="B12" s="2" t="s">
        <v>429</v>
      </c>
      <c r="C12" s="2" t="s">
        <v>430</v>
      </c>
      <c r="D12" s="1" t="s">
        <v>431</v>
      </c>
      <c r="E12" s="1" t="s">
        <v>425</v>
      </c>
      <c r="F12" s="29">
        <v>32.86</v>
      </c>
      <c r="G12" s="2" t="s">
        <v>432</v>
      </c>
      <c r="H12" s="104" t="s">
        <v>427</v>
      </c>
      <c r="I12" s="74" t="s">
        <v>428</v>
      </c>
    </row>
    <row r="13" spans="1:9" s="28" customFormat="1" ht="36">
      <c r="A13" s="103">
        <v>5</v>
      </c>
      <c r="B13" s="8" t="s">
        <v>433</v>
      </c>
      <c r="C13" s="30" t="s">
        <v>434</v>
      </c>
      <c r="D13" s="9" t="s">
        <v>435</v>
      </c>
      <c r="E13" s="9" t="s">
        <v>436</v>
      </c>
      <c r="F13" s="31">
        <v>30</v>
      </c>
      <c r="G13" s="8" t="s">
        <v>437</v>
      </c>
      <c r="H13" s="104" t="s">
        <v>427</v>
      </c>
      <c r="I13" s="74" t="s">
        <v>428</v>
      </c>
    </row>
    <row r="14" spans="1:9" s="28" customFormat="1" ht="24.75">
      <c r="A14" s="103">
        <v>6</v>
      </c>
      <c r="B14" s="2" t="s">
        <v>422</v>
      </c>
      <c r="C14" s="2" t="s">
        <v>438</v>
      </c>
      <c r="D14" s="1" t="s">
        <v>435</v>
      </c>
      <c r="E14" s="1" t="s">
        <v>425</v>
      </c>
      <c r="F14" s="32">
        <v>25</v>
      </c>
      <c r="G14" s="2" t="s">
        <v>439</v>
      </c>
      <c r="H14" s="104" t="s">
        <v>440</v>
      </c>
      <c r="I14" s="74" t="s">
        <v>441</v>
      </c>
    </row>
    <row r="15" spans="1:9" s="28" customFormat="1" ht="84.75">
      <c r="A15" s="103">
        <v>7</v>
      </c>
      <c r="B15" s="2" t="s">
        <v>442</v>
      </c>
      <c r="C15" s="2" t="s">
        <v>443</v>
      </c>
      <c r="D15" s="1" t="s">
        <v>444</v>
      </c>
      <c r="E15" s="1" t="s">
        <v>425</v>
      </c>
      <c r="F15" s="32">
        <v>20.3</v>
      </c>
      <c r="G15" s="2" t="s">
        <v>445</v>
      </c>
      <c r="H15" s="104" t="s">
        <v>427</v>
      </c>
      <c r="I15" s="74" t="s">
        <v>428</v>
      </c>
    </row>
    <row r="16" spans="1:9" s="28" customFormat="1" ht="36.75">
      <c r="A16" s="103">
        <v>8</v>
      </c>
      <c r="B16" s="2" t="s">
        <v>446</v>
      </c>
      <c r="C16" s="2" t="s">
        <v>447</v>
      </c>
      <c r="D16" s="1" t="s">
        <v>448</v>
      </c>
      <c r="E16" s="7" t="s">
        <v>436</v>
      </c>
      <c r="F16" s="32">
        <v>10</v>
      </c>
      <c r="G16" s="2" t="s">
        <v>449</v>
      </c>
      <c r="H16" s="104" t="s">
        <v>427</v>
      </c>
      <c r="I16" s="74" t="s">
        <v>428</v>
      </c>
    </row>
    <row r="17" spans="1:9" s="28" customFormat="1" ht="38.25">
      <c r="A17" s="103">
        <v>9</v>
      </c>
      <c r="B17" s="2" t="s">
        <v>450</v>
      </c>
      <c r="C17" s="2" t="s">
        <v>451</v>
      </c>
      <c r="D17" s="9" t="s">
        <v>452</v>
      </c>
      <c r="E17" s="1" t="s">
        <v>425</v>
      </c>
      <c r="F17" s="32">
        <v>9.5</v>
      </c>
      <c r="G17" s="10" t="s">
        <v>453</v>
      </c>
      <c r="H17" s="104" t="s">
        <v>427</v>
      </c>
      <c r="I17" s="74" t="s">
        <v>428</v>
      </c>
    </row>
    <row r="18" spans="1:9" s="28" customFormat="1" ht="36.75">
      <c r="A18" s="103">
        <v>10</v>
      </c>
      <c r="B18" s="2" t="s">
        <v>454</v>
      </c>
      <c r="C18" s="2" t="s">
        <v>455</v>
      </c>
      <c r="D18" s="1" t="s">
        <v>456</v>
      </c>
      <c r="E18" s="7" t="s">
        <v>425</v>
      </c>
      <c r="F18" s="32">
        <v>7.6</v>
      </c>
      <c r="G18" s="2" t="s">
        <v>457</v>
      </c>
      <c r="H18" s="104" t="s">
        <v>427</v>
      </c>
      <c r="I18" s="74" t="s">
        <v>428</v>
      </c>
    </row>
    <row r="19" spans="1:9" s="28" customFormat="1" ht="75.75">
      <c r="A19" s="103">
        <v>11</v>
      </c>
      <c r="B19" s="2" t="s">
        <v>458</v>
      </c>
      <c r="C19" s="2" t="s">
        <v>459</v>
      </c>
      <c r="D19" s="7" t="s">
        <v>444</v>
      </c>
      <c r="E19" s="1" t="s">
        <v>425</v>
      </c>
      <c r="F19" s="32">
        <v>5.8</v>
      </c>
      <c r="G19" s="2" t="s">
        <v>460</v>
      </c>
      <c r="H19" s="104" t="s">
        <v>427</v>
      </c>
      <c r="I19" s="74" t="s">
        <v>428</v>
      </c>
    </row>
    <row r="20" spans="1:9" s="28" customFormat="1" ht="63">
      <c r="A20" s="103">
        <v>12</v>
      </c>
      <c r="B20" s="2" t="s">
        <v>461</v>
      </c>
      <c r="C20" s="2" t="s">
        <v>462</v>
      </c>
      <c r="D20" s="7" t="s">
        <v>431</v>
      </c>
      <c r="E20" s="1" t="s">
        <v>425</v>
      </c>
      <c r="F20" s="32">
        <v>6</v>
      </c>
      <c r="G20" s="3" t="s">
        <v>463</v>
      </c>
      <c r="H20" s="104" t="s">
        <v>427</v>
      </c>
      <c r="I20" s="74" t="s">
        <v>428</v>
      </c>
    </row>
    <row r="21" spans="1:9" s="28" customFormat="1" ht="48">
      <c r="A21" s="103">
        <v>13</v>
      </c>
      <c r="B21" s="2" t="s">
        <v>464</v>
      </c>
      <c r="C21" s="2" t="s">
        <v>465</v>
      </c>
      <c r="D21" s="7" t="s">
        <v>448</v>
      </c>
      <c r="E21" s="1" t="s">
        <v>466</v>
      </c>
      <c r="F21" s="32">
        <v>4</v>
      </c>
      <c r="G21" s="3" t="s">
        <v>467</v>
      </c>
      <c r="H21" s="104" t="s">
        <v>427</v>
      </c>
      <c r="I21" s="74" t="s">
        <v>428</v>
      </c>
    </row>
    <row r="22" spans="1:9" s="28" customFormat="1" ht="37.5">
      <c r="A22" s="103">
        <v>14</v>
      </c>
      <c r="B22" s="2" t="s">
        <v>468</v>
      </c>
      <c r="C22" s="2" t="s">
        <v>469</v>
      </c>
      <c r="D22" s="7" t="s">
        <v>470</v>
      </c>
      <c r="E22" s="1" t="s">
        <v>466</v>
      </c>
      <c r="F22" s="32">
        <v>3.1</v>
      </c>
      <c r="G22" s="3" t="s">
        <v>471</v>
      </c>
      <c r="H22" s="104" t="s">
        <v>427</v>
      </c>
      <c r="I22" s="74" t="s">
        <v>428</v>
      </c>
    </row>
    <row r="23" spans="1:9" s="28" customFormat="1" ht="61.5">
      <c r="A23" s="103">
        <v>15</v>
      </c>
      <c r="B23" s="2" t="s">
        <v>472</v>
      </c>
      <c r="C23" s="2" t="s">
        <v>473</v>
      </c>
      <c r="D23" s="1" t="s">
        <v>474</v>
      </c>
      <c r="E23" s="1" t="s">
        <v>425</v>
      </c>
      <c r="F23" s="32">
        <v>2.1</v>
      </c>
      <c r="G23" s="2" t="s">
        <v>475</v>
      </c>
      <c r="H23" s="104" t="s">
        <v>427</v>
      </c>
      <c r="I23" s="74" t="s">
        <v>428</v>
      </c>
    </row>
    <row r="24" spans="1:9" s="28" customFormat="1" ht="48">
      <c r="A24" s="103">
        <v>16</v>
      </c>
      <c r="B24" s="8" t="s">
        <v>476</v>
      </c>
      <c r="C24" s="2" t="s">
        <v>477</v>
      </c>
      <c r="D24" s="9" t="s">
        <v>478</v>
      </c>
      <c r="E24" s="9" t="s">
        <v>479</v>
      </c>
      <c r="F24" s="31">
        <v>1.8</v>
      </c>
      <c r="G24" s="8" t="s">
        <v>480</v>
      </c>
      <c r="H24" s="104" t="s">
        <v>427</v>
      </c>
      <c r="I24" s="74" t="s">
        <v>428</v>
      </c>
    </row>
    <row r="25" spans="1:9" s="28" customFormat="1" ht="48">
      <c r="A25" s="103">
        <v>17</v>
      </c>
      <c r="B25" s="2" t="s">
        <v>481</v>
      </c>
      <c r="C25" s="2" t="s">
        <v>482</v>
      </c>
      <c r="D25" s="1" t="s">
        <v>483</v>
      </c>
      <c r="E25" s="7" t="s">
        <v>466</v>
      </c>
      <c r="F25" s="32">
        <v>1.5</v>
      </c>
      <c r="G25" s="2" t="s">
        <v>484</v>
      </c>
      <c r="H25" s="104" t="s">
        <v>427</v>
      </c>
      <c r="I25" s="74" t="s">
        <v>428</v>
      </c>
    </row>
    <row r="26" spans="1:9" s="25" customFormat="1" ht="21.75" customHeight="1">
      <c r="A26" s="97" t="s">
        <v>485</v>
      </c>
      <c r="B26" s="69"/>
      <c r="C26" s="69"/>
      <c r="D26" s="21"/>
      <c r="E26" s="22"/>
      <c r="F26" s="20">
        <f>SUM(F27:F30)</f>
        <v>81.7</v>
      </c>
      <c r="G26" s="24"/>
      <c r="H26" s="98"/>
      <c r="I26" s="75"/>
    </row>
    <row r="27" spans="1:9" s="28" customFormat="1" ht="36">
      <c r="A27" s="103">
        <v>18</v>
      </c>
      <c r="B27" s="2" t="s">
        <v>486</v>
      </c>
      <c r="C27" s="2" t="s">
        <v>487</v>
      </c>
      <c r="D27" s="1" t="s">
        <v>488</v>
      </c>
      <c r="E27" s="1" t="s">
        <v>489</v>
      </c>
      <c r="F27" s="21">
        <v>33</v>
      </c>
      <c r="G27" s="3" t="s">
        <v>490</v>
      </c>
      <c r="H27" s="104" t="s">
        <v>491</v>
      </c>
      <c r="I27" s="74" t="s">
        <v>492</v>
      </c>
    </row>
    <row r="28" spans="1:9" s="28" customFormat="1" ht="36">
      <c r="A28" s="103">
        <v>19</v>
      </c>
      <c r="B28" s="2" t="s">
        <v>493</v>
      </c>
      <c r="C28" s="2" t="s">
        <v>494</v>
      </c>
      <c r="D28" s="1" t="s">
        <v>495</v>
      </c>
      <c r="E28" s="1" t="s">
        <v>489</v>
      </c>
      <c r="F28" s="21">
        <v>30</v>
      </c>
      <c r="G28" s="2" t="s">
        <v>496</v>
      </c>
      <c r="H28" s="104" t="s">
        <v>491</v>
      </c>
      <c r="I28" s="74" t="s">
        <v>492</v>
      </c>
    </row>
    <row r="29" spans="1:9" s="28" customFormat="1" ht="36">
      <c r="A29" s="103">
        <v>20</v>
      </c>
      <c r="B29" s="2" t="s">
        <v>497</v>
      </c>
      <c r="C29" s="2" t="s">
        <v>498</v>
      </c>
      <c r="D29" s="1" t="s">
        <v>488</v>
      </c>
      <c r="E29" s="1" t="s">
        <v>489</v>
      </c>
      <c r="F29" s="21">
        <v>16</v>
      </c>
      <c r="G29" s="3" t="s">
        <v>499</v>
      </c>
      <c r="H29" s="104" t="s">
        <v>491</v>
      </c>
      <c r="I29" s="74" t="s">
        <v>492</v>
      </c>
    </row>
    <row r="30" spans="1:9" s="28" customFormat="1" ht="48">
      <c r="A30" s="103">
        <v>21</v>
      </c>
      <c r="B30" s="2" t="s">
        <v>497</v>
      </c>
      <c r="C30" s="2" t="s">
        <v>500</v>
      </c>
      <c r="D30" s="1" t="s">
        <v>488</v>
      </c>
      <c r="E30" s="1" t="s">
        <v>501</v>
      </c>
      <c r="F30" s="21">
        <v>2.7</v>
      </c>
      <c r="G30" s="6" t="s">
        <v>502</v>
      </c>
      <c r="H30" s="104" t="s">
        <v>491</v>
      </c>
      <c r="I30" s="74" t="s">
        <v>492</v>
      </c>
    </row>
    <row r="31" spans="1:9" s="25" customFormat="1" ht="24" customHeight="1">
      <c r="A31" s="105" t="s">
        <v>503</v>
      </c>
      <c r="B31" s="69"/>
      <c r="C31" s="69"/>
      <c r="D31" s="21"/>
      <c r="E31" s="22"/>
      <c r="F31" s="20">
        <f>SUM(F32:F38)</f>
        <v>387</v>
      </c>
      <c r="G31" s="24"/>
      <c r="H31" s="98"/>
      <c r="I31" s="75"/>
    </row>
    <row r="32" spans="1:9" s="33" customFormat="1" ht="61.5">
      <c r="A32" s="103">
        <v>22</v>
      </c>
      <c r="B32" s="2" t="s">
        <v>504</v>
      </c>
      <c r="C32" s="2" t="s">
        <v>505</v>
      </c>
      <c r="D32" s="1" t="s">
        <v>420</v>
      </c>
      <c r="E32" s="1" t="s">
        <v>415</v>
      </c>
      <c r="F32" s="21">
        <v>195</v>
      </c>
      <c r="G32" s="3" t="s">
        <v>506</v>
      </c>
      <c r="H32" s="104" t="s">
        <v>507</v>
      </c>
      <c r="I32" s="74" t="s">
        <v>508</v>
      </c>
    </row>
    <row r="33" spans="1:9" s="33" customFormat="1" ht="73.5">
      <c r="A33" s="103">
        <v>23</v>
      </c>
      <c r="B33" s="2" t="s">
        <v>509</v>
      </c>
      <c r="C33" s="2" t="s">
        <v>510</v>
      </c>
      <c r="D33" s="1" t="s">
        <v>452</v>
      </c>
      <c r="E33" s="1" t="s">
        <v>425</v>
      </c>
      <c r="F33" s="21">
        <v>49</v>
      </c>
      <c r="G33" s="2" t="s">
        <v>511</v>
      </c>
      <c r="H33" s="104" t="s">
        <v>512</v>
      </c>
      <c r="I33" s="74" t="s">
        <v>513</v>
      </c>
    </row>
    <row r="34" spans="1:9" s="33" customFormat="1" ht="49.5">
      <c r="A34" s="103">
        <v>24</v>
      </c>
      <c r="B34" s="2" t="s">
        <v>514</v>
      </c>
      <c r="C34" s="2" t="s">
        <v>515</v>
      </c>
      <c r="D34" s="1" t="s">
        <v>516</v>
      </c>
      <c r="E34" s="1" t="s">
        <v>425</v>
      </c>
      <c r="F34" s="21">
        <v>40</v>
      </c>
      <c r="G34" s="2" t="s">
        <v>517</v>
      </c>
      <c r="H34" s="104" t="s">
        <v>512</v>
      </c>
      <c r="I34" s="74" t="s">
        <v>513</v>
      </c>
    </row>
    <row r="35" spans="1:9" s="33" customFormat="1" ht="50.25">
      <c r="A35" s="103">
        <v>25</v>
      </c>
      <c r="B35" s="2" t="s">
        <v>518</v>
      </c>
      <c r="C35" s="2" t="s">
        <v>519</v>
      </c>
      <c r="D35" s="1" t="s">
        <v>474</v>
      </c>
      <c r="E35" s="1" t="s">
        <v>520</v>
      </c>
      <c r="F35" s="21">
        <v>35</v>
      </c>
      <c r="G35" s="2" t="s">
        <v>521</v>
      </c>
      <c r="H35" s="104" t="s">
        <v>512</v>
      </c>
      <c r="I35" s="74" t="s">
        <v>513</v>
      </c>
    </row>
    <row r="36" spans="1:9" s="33" customFormat="1" ht="111">
      <c r="A36" s="103">
        <v>26</v>
      </c>
      <c r="B36" s="2" t="s">
        <v>522</v>
      </c>
      <c r="C36" s="2" t="s">
        <v>523</v>
      </c>
      <c r="D36" s="1" t="s">
        <v>478</v>
      </c>
      <c r="E36" s="1" t="s">
        <v>425</v>
      </c>
      <c r="F36" s="21">
        <v>30</v>
      </c>
      <c r="G36" s="2" t="s">
        <v>524</v>
      </c>
      <c r="H36" s="104" t="s">
        <v>512</v>
      </c>
      <c r="I36" s="74" t="s">
        <v>513</v>
      </c>
    </row>
    <row r="37" spans="1:9" s="33" customFormat="1" ht="50.25">
      <c r="A37" s="103">
        <v>27</v>
      </c>
      <c r="B37" s="2" t="s">
        <v>525</v>
      </c>
      <c r="C37" s="2" t="s">
        <v>526</v>
      </c>
      <c r="D37" s="1" t="s">
        <v>478</v>
      </c>
      <c r="E37" s="1" t="s">
        <v>425</v>
      </c>
      <c r="F37" s="21">
        <v>20</v>
      </c>
      <c r="G37" s="2" t="s">
        <v>527</v>
      </c>
      <c r="H37" s="104" t="s">
        <v>512</v>
      </c>
      <c r="I37" s="74" t="s">
        <v>513</v>
      </c>
    </row>
    <row r="38" spans="1:9" s="33" customFormat="1" ht="85.5">
      <c r="A38" s="103">
        <v>28</v>
      </c>
      <c r="B38" s="2" t="s">
        <v>528</v>
      </c>
      <c r="C38" s="2" t="s">
        <v>529</v>
      </c>
      <c r="D38" s="1" t="s">
        <v>470</v>
      </c>
      <c r="E38" s="1" t="s">
        <v>425</v>
      </c>
      <c r="F38" s="21">
        <v>18</v>
      </c>
      <c r="G38" s="2" t="s">
        <v>530</v>
      </c>
      <c r="H38" s="104" t="s">
        <v>512</v>
      </c>
      <c r="I38" s="74" t="s">
        <v>513</v>
      </c>
    </row>
    <row r="39" spans="1:9" s="25" customFormat="1" ht="21.75" customHeight="1">
      <c r="A39" s="97" t="s">
        <v>531</v>
      </c>
      <c r="B39" s="69"/>
      <c r="C39" s="69"/>
      <c r="D39" s="21"/>
      <c r="E39" s="22"/>
      <c r="F39" s="26">
        <f>SUM(F40:F43)</f>
        <v>42.7</v>
      </c>
      <c r="G39" s="24"/>
      <c r="H39" s="98"/>
      <c r="I39" s="75"/>
    </row>
    <row r="40" spans="1:9" s="34" customFormat="1" ht="24.75">
      <c r="A40" s="103">
        <v>29</v>
      </c>
      <c r="B40" s="2" t="s">
        <v>532</v>
      </c>
      <c r="C40" s="2" t="s">
        <v>533</v>
      </c>
      <c r="D40" s="1" t="s">
        <v>495</v>
      </c>
      <c r="E40" s="1" t="s">
        <v>489</v>
      </c>
      <c r="F40" s="21">
        <v>17</v>
      </c>
      <c r="G40" s="2" t="s">
        <v>534</v>
      </c>
      <c r="H40" s="104" t="s">
        <v>535</v>
      </c>
      <c r="I40" s="74" t="s">
        <v>536</v>
      </c>
    </row>
    <row r="41" spans="1:9" s="25" customFormat="1" ht="36">
      <c r="A41" s="103">
        <v>30</v>
      </c>
      <c r="B41" s="2" t="s">
        <v>537</v>
      </c>
      <c r="C41" s="2" t="s">
        <v>538</v>
      </c>
      <c r="D41" s="1" t="s">
        <v>444</v>
      </c>
      <c r="E41" s="1" t="s">
        <v>425</v>
      </c>
      <c r="F41" s="21">
        <v>16.2</v>
      </c>
      <c r="G41" s="2" t="s">
        <v>539</v>
      </c>
      <c r="H41" s="104" t="s">
        <v>540</v>
      </c>
      <c r="I41" s="74" t="s">
        <v>541</v>
      </c>
    </row>
    <row r="42" spans="1:9" s="25" customFormat="1" ht="60.75">
      <c r="A42" s="103">
        <v>31</v>
      </c>
      <c r="B42" s="2" t="s">
        <v>542</v>
      </c>
      <c r="C42" s="2" t="s">
        <v>543</v>
      </c>
      <c r="D42" s="1" t="s">
        <v>544</v>
      </c>
      <c r="E42" s="1" t="s">
        <v>425</v>
      </c>
      <c r="F42" s="21">
        <v>5</v>
      </c>
      <c r="G42" s="2" t="s">
        <v>545</v>
      </c>
      <c r="H42" s="104" t="s">
        <v>540</v>
      </c>
      <c r="I42" s="74" t="s">
        <v>541</v>
      </c>
    </row>
    <row r="43" spans="1:9" s="25" customFormat="1" ht="36">
      <c r="A43" s="103">
        <v>32</v>
      </c>
      <c r="B43" s="2" t="s">
        <v>546</v>
      </c>
      <c r="C43" s="2" t="s">
        <v>547</v>
      </c>
      <c r="D43" s="1" t="s">
        <v>470</v>
      </c>
      <c r="E43" s="1" t="s">
        <v>466</v>
      </c>
      <c r="F43" s="21">
        <v>4.5</v>
      </c>
      <c r="G43" s="2" t="s">
        <v>548</v>
      </c>
      <c r="H43" s="104" t="s">
        <v>540</v>
      </c>
      <c r="I43" s="74" t="s">
        <v>541</v>
      </c>
    </row>
    <row r="44" spans="1:9" s="25" customFormat="1" ht="24" customHeight="1">
      <c r="A44" s="97" t="s">
        <v>549</v>
      </c>
      <c r="B44" s="69"/>
      <c r="C44" s="69"/>
      <c r="D44" s="21"/>
      <c r="E44" s="21"/>
      <c r="F44" s="20">
        <f>SUM(F45:F56)</f>
        <v>333.5</v>
      </c>
      <c r="G44" s="24"/>
      <c r="H44" s="98"/>
      <c r="I44" s="75"/>
    </row>
    <row r="45" spans="1:9" s="25" customFormat="1" ht="99">
      <c r="A45" s="103">
        <v>33</v>
      </c>
      <c r="B45" s="4" t="s">
        <v>550</v>
      </c>
      <c r="C45" s="4" t="s">
        <v>551</v>
      </c>
      <c r="D45" s="5" t="s">
        <v>552</v>
      </c>
      <c r="E45" s="5" t="s">
        <v>553</v>
      </c>
      <c r="F45" s="35">
        <v>160</v>
      </c>
      <c r="G45" s="6" t="s">
        <v>554</v>
      </c>
      <c r="H45" s="104" t="s">
        <v>555</v>
      </c>
      <c r="I45" s="74" t="s">
        <v>556</v>
      </c>
    </row>
    <row r="46" spans="1:9" s="25" customFormat="1" ht="36">
      <c r="A46" s="103">
        <v>34</v>
      </c>
      <c r="B46" s="4" t="s">
        <v>557</v>
      </c>
      <c r="C46" s="4" t="s">
        <v>558</v>
      </c>
      <c r="D46" s="5" t="s">
        <v>544</v>
      </c>
      <c r="E46" s="5" t="s">
        <v>479</v>
      </c>
      <c r="F46" s="35">
        <v>30</v>
      </c>
      <c r="G46" s="6" t="s">
        <v>559</v>
      </c>
      <c r="H46" s="104" t="s">
        <v>560</v>
      </c>
      <c r="I46" s="74" t="s">
        <v>561</v>
      </c>
    </row>
    <row r="47" spans="1:9" s="25" customFormat="1" ht="75.75">
      <c r="A47" s="103">
        <v>35</v>
      </c>
      <c r="B47" s="4" t="s">
        <v>562</v>
      </c>
      <c r="C47" s="4" t="s">
        <v>563</v>
      </c>
      <c r="D47" s="5" t="s">
        <v>564</v>
      </c>
      <c r="E47" s="5" t="s">
        <v>565</v>
      </c>
      <c r="F47" s="35">
        <v>23</v>
      </c>
      <c r="G47" s="6" t="s">
        <v>566</v>
      </c>
      <c r="H47" s="104" t="s">
        <v>560</v>
      </c>
      <c r="I47" s="74" t="s">
        <v>561</v>
      </c>
    </row>
    <row r="48" spans="1:9" s="25" customFormat="1" ht="48">
      <c r="A48" s="103">
        <v>36</v>
      </c>
      <c r="B48" s="4" t="s">
        <v>567</v>
      </c>
      <c r="C48" s="4" t="s">
        <v>568</v>
      </c>
      <c r="D48" s="5" t="s">
        <v>569</v>
      </c>
      <c r="E48" s="5" t="s">
        <v>570</v>
      </c>
      <c r="F48" s="35">
        <v>22.5</v>
      </c>
      <c r="G48" s="6" t="s">
        <v>571</v>
      </c>
      <c r="H48" s="104" t="s">
        <v>560</v>
      </c>
      <c r="I48" s="74" t="s">
        <v>561</v>
      </c>
    </row>
    <row r="49" spans="1:9" s="25" customFormat="1" ht="72">
      <c r="A49" s="103">
        <v>37</v>
      </c>
      <c r="B49" s="4" t="s">
        <v>572</v>
      </c>
      <c r="C49" s="4" t="s">
        <v>573</v>
      </c>
      <c r="D49" s="5" t="s">
        <v>574</v>
      </c>
      <c r="E49" s="5" t="s">
        <v>570</v>
      </c>
      <c r="F49" s="35">
        <v>20</v>
      </c>
      <c r="G49" s="6" t="s">
        <v>575</v>
      </c>
      <c r="H49" s="104" t="s">
        <v>560</v>
      </c>
      <c r="I49" s="74" t="s">
        <v>561</v>
      </c>
    </row>
    <row r="50" spans="1:9" s="27" customFormat="1" ht="63">
      <c r="A50" s="103">
        <v>38</v>
      </c>
      <c r="B50" s="4" t="s">
        <v>576</v>
      </c>
      <c r="C50" s="4" t="s">
        <v>577</v>
      </c>
      <c r="D50" s="5" t="s">
        <v>578</v>
      </c>
      <c r="E50" s="5" t="s">
        <v>579</v>
      </c>
      <c r="F50" s="35">
        <v>20</v>
      </c>
      <c r="G50" s="6" t="s">
        <v>580</v>
      </c>
      <c r="H50" s="104" t="s">
        <v>560</v>
      </c>
      <c r="I50" s="74" t="s">
        <v>561</v>
      </c>
    </row>
    <row r="51" spans="1:9" s="27" customFormat="1" ht="49.5">
      <c r="A51" s="103">
        <v>39</v>
      </c>
      <c r="B51" s="4" t="s">
        <v>581</v>
      </c>
      <c r="C51" s="4" t="s">
        <v>582</v>
      </c>
      <c r="D51" s="5" t="s">
        <v>483</v>
      </c>
      <c r="E51" s="5" t="s">
        <v>425</v>
      </c>
      <c r="F51" s="35">
        <v>15</v>
      </c>
      <c r="G51" s="6" t="s">
        <v>583</v>
      </c>
      <c r="H51" s="104" t="s">
        <v>560</v>
      </c>
      <c r="I51" s="74" t="s">
        <v>561</v>
      </c>
    </row>
    <row r="52" spans="1:9" s="27" customFormat="1" ht="48.75">
      <c r="A52" s="103">
        <v>40</v>
      </c>
      <c r="B52" s="2" t="s">
        <v>584</v>
      </c>
      <c r="C52" s="2" t="s">
        <v>585</v>
      </c>
      <c r="D52" s="5" t="s">
        <v>586</v>
      </c>
      <c r="E52" s="5" t="s">
        <v>587</v>
      </c>
      <c r="F52" s="35">
        <v>10</v>
      </c>
      <c r="G52" s="6" t="s">
        <v>588</v>
      </c>
      <c r="H52" s="104" t="s">
        <v>560</v>
      </c>
      <c r="I52" s="74" t="s">
        <v>561</v>
      </c>
    </row>
    <row r="53" spans="1:9" s="27" customFormat="1" ht="36">
      <c r="A53" s="103">
        <v>41</v>
      </c>
      <c r="B53" s="4" t="s">
        <v>589</v>
      </c>
      <c r="C53" s="4" t="s">
        <v>590</v>
      </c>
      <c r="D53" s="5" t="s">
        <v>544</v>
      </c>
      <c r="E53" s="5" t="s">
        <v>479</v>
      </c>
      <c r="F53" s="35">
        <v>10</v>
      </c>
      <c r="G53" s="6" t="s">
        <v>591</v>
      </c>
      <c r="H53" s="104" t="s">
        <v>560</v>
      </c>
      <c r="I53" s="74" t="s">
        <v>561</v>
      </c>
    </row>
    <row r="54" spans="1:9" s="27" customFormat="1" ht="36">
      <c r="A54" s="103">
        <v>42</v>
      </c>
      <c r="B54" s="4" t="s">
        <v>592</v>
      </c>
      <c r="C54" s="4" t="s">
        <v>593</v>
      </c>
      <c r="D54" s="5" t="s">
        <v>470</v>
      </c>
      <c r="E54" s="7" t="s">
        <v>466</v>
      </c>
      <c r="F54" s="35">
        <v>10</v>
      </c>
      <c r="G54" s="6" t="s">
        <v>594</v>
      </c>
      <c r="H54" s="104" t="s">
        <v>560</v>
      </c>
      <c r="I54" s="74" t="s">
        <v>561</v>
      </c>
    </row>
    <row r="55" spans="1:9" s="27" customFormat="1" ht="36">
      <c r="A55" s="103">
        <v>43</v>
      </c>
      <c r="B55" s="4" t="s">
        <v>595</v>
      </c>
      <c r="C55" s="4" t="s">
        <v>596</v>
      </c>
      <c r="D55" s="5" t="s">
        <v>470</v>
      </c>
      <c r="E55" s="5" t="s">
        <v>425</v>
      </c>
      <c r="F55" s="35">
        <v>8</v>
      </c>
      <c r="G55" s="6" t="s">
        <v>597</v>
      </c>
      <c r="H55" s="104" t="s">
        <v>560</v>
      </c>
      <c r="I55" s="74" t="s">
        <v>561</v>
      </c>
    </row>
    <row r="56" spans="1:9" s="27" customFormat="1" ht="36.75">
      <c r="A56" s="103">
        <v>44</v>
      </c>
      <c r="B56" s="4" t="s">
        <v>598</v>
      </c>
      <c r="C56" s="4" t="s">
        <v>599</v>
      </c>
      <c r="D56" s="5" t="s">
        <v>478</v>
      </c>
      <c r="E56" s="5" t="s">
        <v>600</v>
      </c>
      <c r="F56" s="35">
        <v>5</v>
      </c>
      <c r="G56" s="6" t="s">
        <v>601</v>
      </c>
      <c r="H56" s="104" t="s">
        <v>560</v>
      </c>
      <c r="I56" s="74" t="s">
        <v>561</v>
      </c>
    </row>
    <row r="57" spans="1:9" s="27" customFormat="1" ht="21.75" customHeight="1">
      <c r="A57" s="97" t="s">
        <v>602</v>
      </c>
      <c r="B57" s="69"/>
      <c r="C57" s="69"/>
      <c r="D57" s="36"/>
      <c r="E57" s="36"/>
      <c r="F57" s="20">
        <f>F58+F59</f>
        <v>15</v>
      </c>
      <c r="G57" s="24"/>
      <c r="H57" s="106"/>
      <c r="I57" s="76"/>
    </row>
    <row r="58" spans="1:9" s="27" customFormat="1" ht="60">
      <c r="A58" s="103">
        <v>45</v>
      </c>
      <c r="B58" s="2" t="s">
        <v>0</v>
      </c>
      <c r="C58" s="2" t="s">
        <v>1</v>
      </c>
      <c r="D58" s="1" t="s">
        <v>2</v>
      </c>
      <c r="E58" s="1" t="s">
        <v>489</v>
      </c>
      <c r="F58" s="21">
        <v>10</v>
      </c>
      <c r="G58" s="3" t="s">
        <v>3</v>
      </c>
      <c r="H58" s="104" t="s">
        <v>4</v>
      </c>
      <c r="I58" s="74" t="s">
        <v>5</v>
      </c>
    </row>
    <row r="59" spans="1:9" s="27" customFormat="1" ht="36">
      <c r="A59" s="103">
        <v>46</v>
      </c>
      <c r="B59" s="2" t="s">
        <v>6</v>
      </c>
      <c r="C59" s="2" t="s">
        <v>7</v>
      </c>
      <c r="D59" s="5" t="s">
        <v>444</v>
      </c>
      <c r="E59" s="7" t="s">
        <v>466</v>
      </c>
      <c r="F59" s="21">
        <v>5</v>
      </c>
      <c r="G59" s="3" t="s">
        <v>8</v>
      </c>
      <c r="H59" s="104" t="s">
        <v>9</v>
      </c>
      <c r="I59" s="74" t="s">
        <v>10</v>
      </c>
    </row>
    <row r="60" spans="1:9" s="27" customFormat="1" ht="24.75" customHeight="1">
      <c r="A60" s="97" t="s">
        <v>11</v>
      </c>
      <c r="B60" s="69"/>
      <c r="C60" s="69"/>
      <c r="D60" s="36"/>
      <c r="E60" s="36"/>
      <c r="F60" s="20">
        <f>SUM(F61:F68)</f>
        <v>78.9</v>
      </c>
      <c r="G60" s="24"/>
      <c r="H60" s="106"/>
      <c r="I60" s="76"/>
    </row>
    <row r="61" spans="1:9" s="27" customFormat="1" ht="36">
      <c r="A61" s="103">
        <v>47</v>
      </c>
      <c r="B61" s="2" t="s">
        <v>12</v>
      </c>
      <c r="C61" s="2" t="s">
        <v>13</v>
      </c>
      <c r="D61" s="1" t="s">
        <v>495</v>
      </c>
      <c r="E61" s="1" t="s">
        <v>489</v>
      </c>
      <c r="F61" s="35">
        <v>30</v>
      </c>
      <c r="G61" s="62" t="s">
        <v>604</v>
      </c>
      <c r="H61" s="104" t="s">
        <v>14</v>
      </c>
      <c r="I61" s="74" t="s">
        <v>15</v>
      </c>
    </row>
    <row r="62" spans="1:9" s="27" customFormat="1" ht="48.75">
      <c r="A62" s="103">
        <v>48</v>
      </c>
      <c r="B62" s="2" t="s">
        <v>16</v>
      </c>
      <c r="C62" s="4" t="s">
        <v>17</v>
      </c>
      <c r="D62" s="1" t="s">
        <v>435</v>
      </c>
      <c r="E62" s="5" t="s">
        <v>425</v>
      </c>
      <c r="F62" s="35">
        <v>20</v>
      </c>
      <c r="G62" s="4" t="s">
        <v>18</v>
      </c>
      <c r="H62" s="104" t="s">
        <v>19</v>
      </c>
      <c r="I62" s="74" t="s">
        <v>20</v>
      </c>
    </row>
    <row r="63" spans="1:9" s="27" customFormat="1" ht="37.5">
      <c r="A63" s="103">
        <v>49</v>
      </c>
      <c r="B63" s="2" t="s">
        <v>21</v>
      </c>
      <c r="C63" s="4" t="s">
        <v>22</v>
      </c>
      <c r="D63" s="5" t="s">
        <v>23</v>
      </c>
      <c r="E63" s="5" t="s">
        <v>520</v>
      </c>
      <c r="F63" s="35">
        <v>10</v>
      </c>
      <c r="G63" s="6" t="s">
        <v>24</v>
      </c>
      <c r="H63" s="104" t="s">
        <v>19</v>
      </c>
      <c r="I63" s="74" t="s">
        <v>20</v>
      </c>
    </row>
    <row r="64" spans="1:9" s="27" customFormat="1" ht="60.75">
      <c r="A64" s="103">
        <v>50</v>
      </c>
      <c r="B64" s="2" t="s">
        <v>25</v>
      </c>
      <c r="C64" s="4" t="s">
        <v>26</v>
      </c>
      <c r="D64" s="5" t="s">
        <v>470</v>
      </c>
      <c r="E64" s="5" t="s">
        <v>425</v>
      </c>
      <c r="F64" s="37">
        <v>8.4</v>
      </c>
      <c r="G64" s="4" t="s">
        <v>27</v>
      </c>
      <c r="H64" s="104" t="s">
        <v>19</v>
      </c>
      <c r="I64" s="74" t="s">
        <v>20</v>
      </c>
    </row>
    <row r="65" spans="1:9" s="27" customFormat="1" ht="36.75">
      <c r="A65" s="103">
        <v>51</v>
      </c>
      <c r="B65" s="2" t="s">
        <v>25</v>
      </c>
      <c r="C65" s="4" t="s">
        <v>28</v>
      </c>
      <c r="D65" s="5" t="s">
        <v>578</v>
      </c>
      <c r="E65" s="5" t="s">
        <v>425</v>
      </c>
      <c r="F65" s="37">
        <v>5</v>
      </c>
      <c r="G65" s="4" t="s">
        <v>29</v>
      </c>
      <c r="H65" s="104" t="s">
        <v>19</v>
      </c>
      <c r="I65" s="74" t="s">
        <v>20</v>
      </c>
    </row>
    <row r="66" spans="1:9" s="27" customFormat="1" ht="48">
      <c r="A66" s="103">
        <v>52</v>
      </c>
      <c r="B66" s="2" t="s">
        <v>30</v>
      </c>
      <c r="C66" s="4" t="s">
        <v>31</v>
      </c>
      <c r="D66" s="5" t="s">
        <v>470</v>
      </c>
      <c r="E66" s="5" t="s">
        <v>425</v>
      </c>
      <c r="F66" s="35">
        <v>2.2</v>
      </c>
      <c r="G66" s="4" t="s">
        <v>32</v>
      </c>
      <c r="H66" s="104" t="s">
        <v>19</v>
      </c>
      <c r="I66" s="74" t="s">
        <v>20</v>
      </c>
    </row>
    <row r="67" spans="1:9" s="27" customFormat="1" ht="36">
      <c r="A67" s="103">
        <v>53</v>
      </c>
      <c r="B67" s="2" t="s">
        <v>33</v>
      </c>
      <c r="C67" s="4" t="s">
        <v>34</v>
      </c>
      <c r="D67" s="5" t="s">
        <v>470</v>
      </c>
      <c r="E67" s="5" t="s">
        <v>425</v>
      </c>
      <c r="F67" s="35">
        <v>2.1</v>
      </c>
      <c r="G67" s="4" t="s">
        <v>35</v>
      </c>
      <c r="H67" s="104" t="s">
        <v>19</v>
      </c>
      <c r="I67" s="74" t="s">
        <v>20</v>
      </c>
    </row>
    <row r="68" spans="1:9" s="27" customFormat="1" ht="36">
      <c r="A68" s="103">
        <v>54</v>
      </c>
      <c r="B68" s="2" t="s">
        <v>36</v>
      </c>
      <c r="C68" s="4" t="s">
        <v>37</v>
      </c>
      <c r="D68" s="5" t="s">
        <v>470</v>
      </c>
      <c r="E68" s="5" t="s">
        <v>425</v>
      </c>
      <c r="F68" s="37">
        <v>1.2</v>
      </c>
      <c r="G68" s="4" t="s">
        <v>38</v>
      </c>
      <c r="H68" s="104" t="s">
        <v>19</v>
      </c>
      <c r="I68" s="74" t="s">
        <v>20</v>
      </c>
    </row>
    <row r="69" spans="1:9" s="27" customFormat="1" ht="22.5" customHeight="1">
      <c r="A69" s="105" t="s">
        <v>39</v>
      </c>
      <c r="B69" s="69"/>
      <c r="C69" s="69"/>
      <c r="D69" s="36"/>
      <c r="E69" s="36"/>
      <c r="F69" s="20">
        <f>SUM(F70:F73)</f>
        <v>157.1</v>
      </c>
      <c r="G69" s="24"/>
      <c r="H69" s="106"/>
      <c r="I69" s="76"/>
    </row>
    <row r="70" spans="1:9" s="27" customFormat="1" ht="37.5">
      <c r="A70" s="103">
        <v>55</v>
      </c>
      <c r="B70" s="2" t="s">
        <v>40</v>
      </c>
      <c r="C70" s="4" t="s">
        <v>41</v>
      </c>
      <c r="D70" s="1" t="s">
        <v>42</v>
      </c>
      <c r="E70" s="1" t="s">
        <v>415</v>
      </c>
      <c r="F70" s="32">
        <v>76.6</v>
      </c>
      <c r="G70" s="2" t="s">
        <v>43</v>
      </c>
      <c r="H70" s="104" t="s">
        <v>44</v>
      </c>
      <c r="I70" s="74" t="s">
        <v>45</v>
      </c>
    </row>
    <row r="71" spans="1:9" s="27" customFormat="1" ht="50.25">
      <c r="A71" s="103">
        <v>56</v>
      </c>
      <c r="B71" s="2" t="s">
        <v>46</v>
      </c>
      <c r="C71" s="4" t="s">
        <v>47</v>
      </c>
      <c r="D71" s="1" t="s">
        <v>431</v>
      </c>
      <c r="E71" s="1" t="s">
        <v>466</v>
      </c>
      <c r="F71" s="32">
        <v>42.5</v>
      </c>
      <c r="G71" s="2" t="s">
        <v>48</v>
      </c>
      <c r="H71" s="104" t="s">
        <v>49</v>
      </c>
      <c r="I71" s="74" t="s">
        <v>50</v>
      </c>
    </row>
    <row r="72" spans="1:9" s="34" customFormat="1" ht="50.25">
      <c r="A72" s="103">
        <v>57</v>
      </c>
      <c r="B72" s="2" t="s">
        <v>51</v>
      </c>
      <c r="C72" s="30" t="s">
        <v>52</v>
      </c>
      <c r="D72" s="1" t="s">
        <v>452</v>
      </c>
      <c r="E72" s="1" t="s">
        <v>466</v>
      </c>
      <c r="F72" s="32">
        <v>28</v>
      </c>
      <c r="G72" s="2" t="s">
        <v>53</v>
      </c>
      <c r="H72" s="104" t="s">
        <v>49</v>
      </c>
      <c r="I72" s="74" t="s">
        <v>50</v>
      </c>
    </row>
    <row r="73" spans="1:9" s="27" customFormat="1" ht="62.25">
      <c r="A73" s="103">
        <v>58</v>
      </c>
      <c r="B73" s="2" t="s">
        <v>54</v>
      </c>
      <c r="C73" s="2" t="s">
        <v>55</v>
      </c>
      <c r="D73" s="1" t="s">
        <v>56</v>
      </c>
      <c r="E73" s="1" t="s">
        <v>466</v>
      </c>
      <c r="F73" s="32">
        <v>10</v>
      </c>
      <c r="G73" s="2" t="s">
        <v>57</v>
      </c>
      <c r="H73" s="104" t="s">
        <v>49</v>
      </c>
      <c r="I73" s="74" t="s">
        <v>50</v>
      </c>
    </row>
    <row r="74" spans="1:9" s="27" customFormat="1" ht="23.25" customHeight="1">
      <c r="A74" s="105" t="s">
        <v>58</v>
      </c>
      <c r="B74" s="69"/>
      <c r="C74" s="69"/>
      <c r="D74" s="36"/>
      <c r="E74" s="36"/>
      <c r="F74" s="20">
        <f>SUM(F75:F78)</f>
        <v>32.4</v>
      </c>
      <c r="G74" s="24"/>
      <c r="H74" s="106"/>
      <c r="I74" s="76"/>
    </row>
    <row r="75" spans="1:9" s="38" customFormat="1" ht="36">
      <c r="A75" s="103">
        <v>59</v>
      </c>
      <c r="B75" s="2" t="s">
        <v>59</v>
      </c>
      <c r="C75" s="2" t="s">
        <v>60</v>
      </c>
      <c r="D75" s="1" t="s">
        <v>61</v>
      </c>
      <c r="E75" s="5" t="s">
        <v>62</v>
      </c>
      <c r="F75" s="21">
        <v>19.6</v>
      </c>
      <c r="G75" s="2" t="s">
        <v>63</v>
      </c>
      <c r="H75" s="107" t="s">
        <v>64</v>
      </c>
      <c r="I75" s="77" t="s">
        <v>65</v>
      </c>
    </row>
    <row r="76" spans="1:9" s="38" customFormat="1" ht="37.5">
      <c r="A76" s="103">
        <v>60</v>
      </c>
      <c r="B76" s="4" t="s">
        <v>66</v>
      </c>
      <c r="C76" s="4" t="s">
        <v>67</v>
      </c>
      <c r="D76" s="1" t="s">
        <v>68</v>
      </c>
      <c r="E76" s="1" t="s">
        <v>69</v>
      </c>
      <c r="F76" s="35">
        <v>6</v>
      </c>
      <c r="G76" s="4" t="s">
        <v>70</v>
      </c>
      <c r="H76" s="107" t="s">
        <v>64</v>
      </c>
      <c r="I76" s="77" t="s">
        <v>65</v>
      </c>
    </row>
    <row r="77" spans="1:9" s="38" customFormat="1" ht="49.5">
      <c r="A77" s="103">
        <v>61</v>
      </c>
      <c r="B77" s="4" t="s">
        <v>71</v>
      </c>
      <c r="C77" s="4" t="s">
        <v>72</v>
      </c>
      <c r="D77" s="1" t="s">
        <v>470</v>
      </c>
      <c r="E77" s="5" t="s">
        <v>73</v>
      </c>
      <c r="F77" s="35">
        <v>4</v>
      </c>
      <c r="G77" s="4" t="s">
        <v>74</v>
      </c>
      <c r="H77" s="107" t="s">
        <v>75</v>
      </c>
      <c r="I77" s="77" t="s">
        <v>76</v>
      </c>
    </row>
    <row r="78" spans="1:9" s="38" customFormat="1" ht="36.75">
      <c r="A78" s="103">
        <v>62</v>
      </c>
      <c r="B78" s="4" t="s">
        <v>77</v>
      </c>
      <c r="C78" s="4" t="s">
        <v>78</v>
      </c>
      <c r="D78" s="1" t="s">
        <v>431</v>
      </c>
      <c r="E78" s="5" t="s">
        <v>73</v>
      </c>
      <c r="F78" s="35">
        <v>2.8</v>
      </c>
      <c r="G78" s="4" t="s">
        <v>79</v>
      </c>
      <c r="H78" s="107" t="s">
        <v>75</v>
      </c>
      <c r="I78" s="77" t="s">
        <v>76</v>
      </c>
    </row>
    <row r="79" spans="1:9" s="39" customFormat="1" ht="21.75" customHeight="1">
      <c r="A79" s="105" t="s">
        <v>80</v>
      </c>
      <c r="B79" s="69"/>
      <c r="C79" s="69"/>
      <c r="D79" s="36"/>
      <c r="E79" s="36"/>
      <c r="F79" s="20">
        <f>SUM(F80:F83)</f>
        <v>54</v>
      </c>
      <c r="G79" s="20"/>
      <c r="H79" s="106"/>
      <c r="I79" s="76"/>
    </row>
    <row r="80" spans="1:9" s="27" customFormat="1" ht="24.75">
      <c r="A80" s="103">
        <v>63</v>
      </c>
      <c r="B80" s="2" t="s">
        <v>81</v>
      </c>
      <c r="C80" s="2" t="s">
        <v>82</v>
      </c>
      <c r="D80" s="1" t="s">
        <v>83</v>
      </c>
      <c r="E80" s="1" t="s">
        <v>69</v>
      </c>
      <c r="F80" s="21">
        <v>21</v>
      </c>
      <c r="G80" s="3" t="s">
        <v>84</v>
      </c>
      <c r="H80" s="104" t="s">
        <v>85</v>
      </c>
      <c r="I80" s="74" t="s">
        <v>86</v>
      </c>
    </row>
    <row r="81" spans="1:9" s="27" customFormat="1" ht="24.75">
      <c r="A81" s="103">
        <v>64</v>
      </c>
      <c r="B81" s="2" t="s">
        <v>87</v>
      </c>
      <c r="C81" s="2" t="s">
        <v>88</v>
      </c>
      <c r="D81" s="1" t="s">
        <v>435</v>
      </c>
      <c r="E81" s="1" t="s">
        <v>89</v>
      </c>
      <c r="F81" s="21">
        <v>15</v>
      </c>
      <c r="G81" s="2" t="s">
        <v>90</v>
      </c>
      <c r="H81" s="104" t="s">
        <v>91</v>
      </c>
      <c r="I81" s="74" t="s">
        <v>92</v>
      </c>
    </row>
    <row r="82" spans="1:9" s="27" customFormat="1" ht="48">
      <c r="A82" s="103">
        <v>65</v>
      </c>
      <c r="B82" s="2" t="s">
        <v>93</v>
      </c>
      <c r="C82" s="2" t="s">
        <v>94</v>
      </c>
      <c r="D82" s="1" t="s">
        <v>435</v>
      </c>
      <c r="E82" s="1" t="s">
        <v>89</v>
      </c>
      <c r="F82" s="21">
        <v>10</v>
      </c>
      <c r="G82" s="2" t="s">
        <v>95</v>
      </c>
      <c r="H82" s="104" t="s">
        <v>91</v>
      </c>
      <c r="I82" s="74" t="s">
        <v>92</v>
      </c>
    </row>
    <row r="83" spans="1:9" s="27" customFormat="1" ht="96">
      <c r="A83" s="103">
        <v>66</v>
      </c>
      <c r="B83" s="2" t="s">
        <v>96</v>
      </c>
      <c r="C83" s="2" t="s">
        <v>97</v>
      </c>
      <c r="D83" s="1" t="s">
        <v>569</v>
      </c>
      <c r="E83" s="1" t="s">
        <v>98</v>
      </c>
      <c r="F83" s="21">
        <v>8</v>
      </c>
      <c r="G83" s="2" t="s">
        <v>99</v>
      </c>
      <c r="H83" s="104" t="s">
        <v>91</v>
      </c>
      <c r="I83" s="74" t="s">
        <v>92</v>
      </c>
    </row>
    <row r="84" spans="1:9" s="27" customFormat="1" ht="21.75" customHeight="1">
      <c r="A84" s="105" t="s">
        <v>100</v>
      </c>
      <c r="B84" s="69"/>
      <c r="C84" s="69"/>
      <c r="D84" s="40"/>
      <c r="E84" s="40"/>
      <c r="F84" s="20">
        <f>F86+F85</f>
        <v>26.5</v>
      </c>
      <c r="G84" s="24"/>
      <c r="H84" s="106"/>
      <c r="I84" s="76"/>
    </row>
    <row r="85" spans="1:9" s="27" customFormat="1" ht="37.5">
      <c r="A85" s="103">
        <v>67</v>
      </c>
      <c r="B85" s="2" t="s">
        <v>405</v>
      </c>
      <c r="C85" s="1" t="s">
        <v>101</v>
      </c>
      <c r="D85" s="1" t="s">
        <v>102</v>
      </c>
      <c r="E85" s="1" t="s">
        <v>415</v>
      </c>
      <c r="F85" s="32">
        <v>15</v>
      </c>
      <c r="G85" s="2" t="s">
        <v>103</v>
      </c>
      <c r="H85" s="104" t="s">
        <v>104</v>
      </c>
      <c r="I85" s="74" t="s">
        <v>105</v>
      </c>
    </row>
    <row r="86" spans="1:9" s="27" customFormat="1" ht="62.25">
      <c r="A86" s="103">
        <v>68</v>
      </c>
      <c r="B86" s="2" t="s">
        <v>106</v>
      </c>
      <c r="C86" s="2" t="s">
        <v>107</v>
      </c>
      <c r="D86" s="1" t="s">
        <v>569</v>
      </c>
      <c r="E86" s="1" t="s">
        <v>89</v>
      </c>
      <c r="F86" s="32">
        <v>11.5</v>
      </c>
      <c r="G86" s="2" t="s">
        <v>108</v>
      </c>
      <c r="H86" s="104" t="s">
        <v>109</v>
      </c>
      <c r="I86" s="74" t="s">
        <v>110</v>
      </c>
    </row>
    <row r="87" spans="1:9" s="27" customFormat="1" ht="23.25" customHeight="1">
      <c r="A87" s="97" t="s">
        <v>111</v>
      </c>
      <c r="B87" s="69"/>
      <c r="C87" s="69"/>
      <c r="D87" s="40"/>
      <c r="E87" s="40"/>
      <c r="F87" s="20">
        <f>SUM(F88:F100)</f>
        <v>207.6</v>
      </c>
      <c r="G87" s="24"/>
      <c r="H87" s="106"/>
      <c r="I87" s="76"/>
    </row>
    <row r="88" spans="1:9" s="27" customFormat="1" ht="36">
      <c r="A88" s="103">
        <v>69</v>
      </c>
      <c r="B88" s="2" t="s">
        <v>112</v>
      </c>
      <c r="C88" s="2" t="s">
        <v>113</v>
      </c>
      <c r="D88" s="5" t="s">
        <v>114</v>
      </c>
      <c r="E88" s="1" t="s">
        <v>115</v>
      </c>
      <c r="F88" s="35">
        <v>50</v>
      </c>
      <c r="G88" s="4" t="s">
        <v>116</v>
      </c>
      <c r="H88" s="104" t="s">
        <v>117</v>
      </c>
      <c r="I88" s="74" t="s">
        <v>118</v>
      </c>
    </row>
    <row r="89" spans="1:9" s="27" customFormat="1" ht="36">
      <c r="A89" s="103">
        <v>70</v>
      </c>
      <c r="B89" s="4" t="s">
        <v>119</v>
      </c>
      <c r="C89" s="4" t="s">
        <v>120</v>
      </c>
      <c r="D89" s="5" t="s">
        <v>474</v>
      </c>
      <c r="E89" s="1" t="s">
        <v>89</v>
      </c>
      <c r="F89" s="35">
        <v>50</v>
      </c>
      <c r="G89" s="6" t="s">
        <v>121</v>
      </c>
      <c r="H89" s="104" t="s">
        <v>122</v>
      </c>
      <c r="I89" s="74" t="s">
        <v>123</v>
      </c>
    </row>
    <row r="90" spans="1:9" s="27" customFormat="1" ht="24.75">
      <c r="A90" s="103">
        <v>71</v>
      </c>
      <c r="B90" s="4" t="s">
        <v>124</v>
      </c>
      <c r="C90" s="41" t="s">
        <v>125</v>
      </c>
      <c r="D90" s="5" t="s">
        <v>435</v>
      </c>
      <c r="E90" s="1" t="s">
        <v>89</v>
      </c>
      <c r="F90" s="35">
        <v>20</v>
      </c>
      <c r="G90" s="4" t="s">
        <v>126</v>
      </c>
      <c r="H90" s="104" t="s">
        <v>122</v>
      </c>
      <c r="I90" s="74" t="s">
        <v>123</v>
      </c>
    </row>
    <row r="91" spans="1:9" s="27" customFormat="1" ht="38.25">
      <c r="A91" s="103">
        <v>72</v>
      </c>
      <c r="B91" s="4" t="s">
        <v>127</v>
      </c>
      <c r="C91" s="4" t="s">
        <v>128</v>
      </c>
      <c r="D91" s="5" t="s">
        <v>435</v>
      </c>
      <c r="E91" s="5" t="s">
        <v>466</v>
      </c>
      <c r="F91" s="35">
        <v>15</v>
      </c>
      <c r="G91" s="4" t="s">
        <v>129</v>
      </c>
      <c r="H91" s="104" t="s">
        <v>122</v>
      </c>
      <c r="I91" s="74" t="s">
        <v>123</v>
      </c>
    </row>
    <row r="92" spans="1:9" s="27" customFormat="1" ht="36">
      <c r="A92" s="103">
        <v>73</v>
      </c>
      <c r="B92" s="4" t="s">
        <v>130</v>
      </c>
      <c r="C92" s="4" t="s">
        <v>131</v>
      </c>
      <c r="D92" s="5" t="s">
        <v>56</v>
      </c>
      <c r="E92" s="1" t="s">
        <v>89</v>
      </c>
      <c r="F92" s="35">
        <v>15</v>
      </c>
      <c r="G92" s="4" t="s">
        <v>132</v>
      </c>
      <c r="H92" s="104" t="s">
        <v>122</v>
      </c>
      <c r="I92" s="74" t="s">
        <v>123</v>
      </c>
    </row>
    <row r="93" spans="1:9" s="27" customFormat="1" ht="36">
      <c r="A93" s="103">
        <v>74</v>
      </c>
      <c r="B93" s="4" t="s">
        <v>133</v>
      </c>
      <c r="C93" s="4" t="s">
        <v>134</v>
      </c>
      <c r="D93" s="5" t="s">
        <v>435</v>
      </c>
      <c r="E93" s="5" t="s">
        <v>466</v>
      </c>
      <c r="F93" s="35">
        <v>14</v>
      </c>
      <c r="G93" s="4" t="s">
        <v>135</v>
      </c>
      <c r="H93" s="104" t="s">
        <v>122</v>
      </c>
      <c r="I93" s="74" t="s">
        <v>123</v>
      </c>
    </row>
    <row r="94" spans="1:9" s="27" customFormat="1" ht="51">
      <c r="A94" s="103">
        <v>75</v>
      </c>
      <c r="B94" s="4" t="s">
        <v>136</v>
      </c>
      <c r="C94" s="4" t="s">
        <v>137</v>
      </c>
      <c r="D94" s="5" t="s">
        <v>138</v>
      </c>
      <c r="E94" s="5" t="s">
        <v>466</v>
      </c>
      <c r="F94" s="35">
        <v>10.6</v>
      </c>
      <c r="G94" s="4" t="s">
        <v>139</v>
      </c>
      <c r="H94" s="104" t="s">
        <v>122</v>
      </c>
      <c r="I94" s="74" t="s">
        <v>123</v>
      </c>
    </row>
    <row r="95" spans="1:9" s="27" customFormat="1" ht="36">
      <c r="A95" s="103">
        <v>76</v>
      </c>
      <c r="B95" s="4" t="s">
        <v>140</v>
      </c>
      <c r="C95" s="5" t="s">
        <v>141</v>
      </c>
      <c r="D95" s="5" t="s">
        <v>435</v>
      </c>
      <c r="E95" s="5" t="s">
        <v>466</v>
      </c>
      <c r="F95" s="35">
        <v>10</v>
      </c>
      <c r="G95" s="4" t="s">
        <v>142</v>
      </c>
      <c r="H95" s="104" t="s">
        <v>122</v>
      </c>
      <c r="I95" s="74" t="s">
        <v>123</v>
      </c>
    </row>
    <row r="96" spans="1:9" s="27" customFormat="1" ht="48">
      <c r="A96" s="103">
        <v>77</v>
      </c>
      <c r="B96" s="4" t="s">
        <v>143</v>
      </c>
      <c r="C96" s="41" t="s">
        <v>144</v>
      </c>
      <c r="D96" s="5" t="s">
        <v>474</v>
      </c>
      <c r="E96" s="5" t="s">
        <v>466</v>
      </c>
      <c r="F96" s="35">
        <v>10</v>
      </c>
      <c r="G96" s="4" t="s">
        <v>145</v>
      </c>
      <c r="H96" s="104" t="s">
        <v>122</v>
      </c>
      <c r="I96" s="74" t="s">
        <v>123</v>
      </c>
    </row>
    <row r="97" spans="1:9" s="27" customFormat="1" ht="38.25">
      <c r="A97" s="103">
        <v>78</v>
      </c>
      <c r="B97" s="4" t="s">
        <v>146</v>
      </c>
      <c r="C97" s="4" t="s">
        <v>147</v>
      </c>
      <c r="D97" s="5" t="s">
        <v>435</v>
      </c>
      <c r="E97" s="5" t="s">
        <v>466</v>
      </c>
      <c r="F97" s="35">
        <v>4.2</v>
      </c>
      <c r="G97" s="4" t="s">
        <v>148</v>
      </c>
      <c r="H97" s="104" t="s">
        <v>122</v>
      </c>
      <c r="I97" s="74" t="s">
        <v>123</v>
      </c>
    </row>
    <row r="98" spans="1:9" s="27" customFormat="1" ht="36">
      <c r="A98" s="103">
        <v>79</v>
      </c>
      <c r="B98" s="4" t="s">
        <v>149</v>
      </c>
      <c r="C98" s="4" t="s">
        <v>150</v>
      </c>
      <c r="D98" s="5" t="s">
        <v>474</v>
      </c>
      <c r="E98" s="1" t="s">
        <v>89</v>
      </c>
      <c r="F98" s="35">
        <v>3.5</v>
      </c>
      <c r="G98" s="6" t="s">
        <v>151</v>
      </c>
      <c r="H98" s="104" t="s">
        <v>122</v>
      </c>
      <c r="I98" s="74" t="s">
        <v>123</v>
      </c>
    </row>
    <row r="99" spans="1:9" s="27" customFormat="1" ht="36">
      <c r="A99" s="103">
        <v>80</v>
      </c>
      <c r="B99" s="4" t="s">
        <v>152</v>
      </c>
      <c r="C99" s="4" t="s">
        <v>153</v>
      </c>
      <c r="D99" s="5" t="s">
        <v>483</v>
      </c>
      <c r="E99" s="5" t="s">
        <v>466</v>
      </c>
      <c r="F99" s="35">
        <v>3</v>
      </c>
      <c r="G99" s="6" t="s">
        <v>154</v>
      </c>
      <c r="H99" s="104" t="s">
        <v>122</v>
      </c>
      <c r="I99" s="74" t="s">
        <v>123</v>
      </c>
    </row>
    <row r="100" spans="1:9" s="27" customFormat="1" ht="36">
      <c r="A100" s="103">
        <v>81</v>
      </c>
      <c r="B100" s="4" t="s">
        <v>155</v>
      </c>
      <c r="C100" s="41" t="s">
        <v>156</v>
      </c>
      <c r="D100" s="5" t="s">
        <v>138</v>
      </c>
      <c r="E100" s="5" t="s">
        <v>466</v>
      </c>
      <c r="F100" s="35">
        <v>2.3</v>
      </c>
      <c r="G100" s="6" t="s">
        <v>157</v>
      </c>
      <c r="H100" s="104" t="s">
        <v>122</v>
      </c>
      <c r="I100" s="74" t="s">
        <v>123</v>
      </c>
    </row>
    <row r="101" spans="1:9" s="27" customFormat="1" ht="22.5" customHeight="1">
      <c r="A101" s="105" t="s">
        <v>158</v>
      </c>
      <c r="B101" s="69"/>
      <c r="C101" s="69"/>
      <c r="D101" s="36"/>
      <c r="E101" s="36"/>
      <c r="F101" s="20">
        <f>SUM(F102:F102)</f>
        <v>70</v>
      </c>
      <c r="G101" s="20"/>
      <c r="H101" s="106"/>
      <c r="I101" s="76"/>
    </row>
    <row r="102" spans="1:9" s="25" customFormat="1" ht="62.25">
      <c r="A102" s="103">
        <v>82</v>
      </c>
      <c r="B102" s="12" t="s">
        <v>159</v>
      </c>
      <c r="C102" s="12" t="s">
        <v>160</v>
      </c>
      <c r="D102" s="1" t="s">
        <v>161</v>
      </c>
      <c r="E102" s="1" t="s">
        <v>69</v>
      </c>
      <c r="F102" s="42">
        <v>70</v>
      </c>
      <c r="G102" s="11" t="s">
        <v>162</v>
      </c>
      <c r="H102" s="104" t="s">
        <v>163</v>
      </c>
      <c r="I102" s="74" t="s">
        <v>164</v>
      </c>
    </row>
    <row r="103" spans="1:9" s="27" customFormat="1" ht="21.75" customHeight="1">
      <c r="A103" s="97" t="s">
        <v>165</v>
      </c>
      <c r="B103" s="69"/>
      <c r="C103" s="69"/>
      <c r="D103" s="40"/>
      <c r="E103" s="40"/>
      <c r="F103" s="20">
        <f>SUM(F104:F105)</f>
        <v>40</v>
      </c>
      <c r="G103" s="24"/>
      <c r="H103" s="106"/>
      <c r="I103" s="76"/>
    </row>
    <row r="104" spans="1:9" s="25" customFormat="1" ht="24">
      <c r="A104" s="103">
        <v>83</v>
      </c>
      <c r="B104" s="12" t="s">
        <v>166</v>
      </c>
      <c r="C104" s="12" t="s">
        <v>167</v>
      </c>
      <c r="D104" s="1" t="s">
        <v>168</v>
      </c>
      <c r="E104" s="1" t="s">
        <v>169</v>
      </c>
      <c r="F104" s="43">
        <v>20</v>
      </c>
      <c r="G104" s="11" t="s">
        <v>170</v>
      </c>
      <c r="H104" s="104" t="s">
        <v>171</v>
      </c>
      <c r="I104" s="74" t="s">
        <v>172</v>
      </c>
    </row>
    <row r="105" spans="1:9" s="25" customFormat="1" ht="24">
      <c r="A105" s="103">
        <v>84</v>
      </c>
      <c r="B105" s="12" t="s">
        <v>173</v>
      </c>
      <c r="C105" s="12" t="s">
        <v>174</v>
      </c>
      <c r="D105" s="1" t="s">
        <v>175</v>
      </c>
      <c r="E105" s="13" t="s">
        <v>489</v>
      </c>
      <c r="F105" s="43">
        <v>20</v>
      </c>
      <c r="G105" s="11" t="s">
        <v>176</v>
      </c>
      <c r="H105" s="104" t="s">
        <v>171</v>
      </c>
      <c r="I105" s="74" t="s">
        <v>172</v>
      </c>
    </row>
    <row r="106" spans="1:9" s="27" customFormat="1" ht="22.5" customHeight="1">
      <c r="A106" s="97" t="s">
        <v>177</v>
      </c>
      <c r="B106" s="69"/>
      <c r="C106" s="69"/>
      <c r="D106" s="36"/>
      <c r="E106" s="36"/>
      <c r="F106" s="20">
        <f>SUM(F107:F107)</f>
        <v>2.3</v>
      </c>
      <c r="G106" s="24"/>
      <c r="H106" s="106"/>
      <c r="I106" s="76"/>
    </row>
    <row r="107" spans="1:9" s="27" customFormat="1" ht="36">
      <c r="A107" s="103">
        <v>85</v>
      </c>
      <c r="B107" s="14" t="s">
        <v>178</v>
      </c>
      <c r="C107" s="12" t="s">
        <v>179</v>
      </c>
      <c r="D107" s="12" t="s">
        <v>180</v>
      </c>
      <c r="E107" s="13" t="s">
        <v>489</v>
      </c>
      <c r="F107" s="43">
        <v>2.3</v>
      </c>
      <c r="G107" s="11" t="s">
        <v>181</v>
      </c>
      <c r="H107" s="104" t="s">
        <v>182</v>
      </c>
      <c r="I107" s="74" t="s">
        <v>183</v>
      </c>
    </row>
    <row r="108" spans="1:9" s="27" customFormat="1" ht="21.75" customHeight="1">
      <c r="A108" s="97" t="s">
        <v>184</v>
      </c>
      <c r="B108" s="69"/>
      <c r="C108" s="69"/>
      <c r="D108" s="36"/>
      <c r="E108" s="36"/>
      <c r="F108" s="26">
        <f>SUM(F109:F109)</f>
        <v>1.56</v>
      </c>
      <c r="G108" s="24"/>
      <c r="H108" s="106"/>
      <c r="I108" s="76"/>
    </row>
    <row r="109" spans="1:9" s="25" customFormat="1" ht="36">
      <c r="A109" s="103">
        <v>86</v>
      </c>
      <c r="B109" s="44" t="s">
        <v>185</v>
      </c>
      <c r="C109" s="45" t="s">
        <v>186</v>
      </c>
      <c r="D109" s="1" t="s">
        <v>187</v>
      </c>
      <c r="E109" s="1" t="s">
        <v>489</v>
      </c>
      <c r="F109" s="21">
        <v>1.56</v>
      </c>
      <c r="G109" s="46" t="s">
        <v>188</v>
      </c>
      <c r="H109" s="104" t="s">
        <v>189</v>
      </c>
      <c r="I109" s="74" t="s">
        <v>190</v>
      </c>
    </row>
    <row r="110" spans="1:9" s="25" customFormat="1" ht="21" customHeight="1">
      <c r="A110" s="97" t="s">
        <v>191</v>
      </c>
      <c r="B110" s="69"/>
      <c r="C110" s="69"/>
      <c r="D110" s="36"/>
      <c r="E110" s="36"/>
      <c r="F110" s="20">
        <f>SUM(F111:F112)</f>
        <v>90.4</v>
      </c>
      <c r="G110" s="24"/>
      <c r="H110" s="98"/>
      <c r="I110" s="75"/>
    </row>
    <row r="111" spans="1:9" s="25" customFormat="1" ht="25.5">
      <c r="A111" s="103">
        <v>87</v>
      </c>
      <c r="B111" s="12" t="s">
        <v>192</v>
      </c>
      <c r="C111" s="4" t="s">
        <v>193</v>
      </c>
      <c r="D111" s="5" t="s">
        <v>495</v>
      </c>
      <c r="E111" s="1" t="s">
        <v>115</v>
      </c>
      <c r="F111" s="35">
        <v>80</v>
      </c>
      <c r="G111" s="14" t="s">
        <v>194</v>
      </c>
      <c r="H111" s="104" t="s">
        <v>195</v>
      </c>
      <c r="I111" s="74" t="s">
        <v>196</v>
      </c>
    </row>
    <row r="112" spans="1:9" s="25" customFormat="1" ht="36.75">
      <c r="A112" s="103">
        <v>88</v>
      </c>
      <c r="B112" s="12" t="s">
        <v>197</v>
      </c>
      <c r="C112" s="4" t="s">
        <v>198</v>
      </c>
      <c r="D112" s="5" t="s">
        <v>435</v>
      </c>
      <c r="E112" s="1" t="s">
        <v>89</v>
      </c>
      <c r="F112" s="35">
        <v>10.4</v>
      </c>
      <c r="G112" s="6" t="s">
        <v>199</v>
      </c>
      <c r="H112" s="104" t="s">
        <v>200</v>
      </c>
      <c r="I112" s="74" t="s">
        <v>201</v>
      </c>
    </row>
    <row r="113" spans="1:9" s="27" customFormat="1" ht="22.5" customHeight="1">
      <c r="A113" s="97" t="s">
        <v>202</v>
      </c>
      <c r="B113" s="69"/>
      <c r="C113" s="69"/>
      <c r="D113" s="36"/>
      <c r="E113" s="36"/>
      <c r="F113" s="20">
        <f>SUM(F114:F117)</f>
        <v>75</v>
      </c>
      <c r="G113" s="20"/>
      <c r="H113" s="106"/>
      <c r="I113" s="76"/>
    </row>
    <row r="114" spans="1:9" s="47" customFormat="1" ht="36.75">
      <c r="A114" s="108">
        <v>89</v>
      </c>
      <c r="B114" s="2" t="s">
        <v>203</v>
      </c>
      <c r="C114" s="2" t="s">
        <v>204</v>
      </c>
      <c r="D114" s="1" t="s">
        <v>180</v>
      </c>
      <c r="E114" s="1" t="s">
        <v>489</v>
      </c>
      <c r="F114" s="21">
        <v>40</v>
      </c>
      <c r="G114" s="2" t="s">
        <v>205</v>
      </c>
      <c r="H114" s="107" t="s">
        <v>206</v>
      </c>
      <c r="I114" s="77" t="s">
        <v>207</v>
      </c>
    </row>
    <row r="115" spans="1:9" s="47" customFormat="1" ht="36.75">
      <c r="A115" s="108">
        <v>90</v>
      </c>
      <c r="B115" s="2" t="s">
        <v>208</v>
      </c>
      <c r="C115" s="2" t="s">
        <v>209</v>
      </c>
      <c r="D115" s="1" t="s">
        <v>444</v>
      </c>
      <c r="E115" s="1" t="s">
        <v>89</v>
      </c>
      <c r="F115" s="21">
        <v>15</v>
      </c>
      <c r="G115" s="2" t="s">
        <v>210</v>
      </c>
      <c r="H115" s="107" t="s">
        <v>211</v>
      </c>
      <c r="I115" s="77" t="s">
        <v>212</v>
      </c>
    </row>
    <row r="116" spans="1:9" s="47" customFormat="1" ht="36.75">
      <c r="A116" s="108">
        <v>91</v>
      </c>
      <c r="B116" s="2" t="s">
        <v>213</v>
      </c>
      <c r="C116" s="2" t="s">
        <v>214</v>
      </c>
      <c r="D116" s="1" t="s">
        <v>478</v>
      </c>
      <c r="E116" s="1" t="s">
        <v>89</v>
      </c>
      <c r="F116" s="21">
        <v>10</v>
      </c>
      <c r="G116" s="2" t="s">
        <v>215</v>
      </c>
      <c r="H116" s="107" t="s">
        <v>211</v>
      </c>
      <c r="I116" s="77" t="s">
        <v>212</v>
      </c>
    </row>
    <row r="117" spans="1:9" s="47" customFormat="1" ht="60">
      <c r="A117" s="108">
        <v>92</v>
      </c>
      <c r="B117" s="2" t="s">
        <v>216</v>
      </c>
      <c r="C117" s="2" t="s">
        <v>217</v>
      </c>
      <c r="D117" s="1" t="s">
        <v>470</v>
      </c>
      <c r="E117" s="1" t="s">
        <v>479</v>
      </c>
      <c r="F117" s="21">
        <v>10</v>
      </c>
      <c r="G117" s="3" t="s">
        <v>218</v>
      </c>
      <c r="H117" s="107" t="s">
        <v>211</v>
      </c>
      <c r="I117" s="77" t="s">
        <v>212</v>
      </c>
    </row>
    <row r="118" spans="1:9" s="39" customFormat="1" ht="21.75" customHeight="1">
      <c r="A118" s="97" t="s">
        <v>219</v>
      </c>
      <c r="B118" s="69"/>
      <c r="C118" s="69"/>
      <c r="D118" s="36"/>
      <c r="E118" s="36"/>
      <c r="F118" s="20">
        <f>F125+F119+F121</f>
        <v>321</v>
      </c>
      <c r="G118" s="20"/>
      <c r="H118" s="106"/>
      <c r="I118" s="76"/>
    </row>
    <row r="119" spans="1:9" s="39" customFormat="1" ht="22.5" customHeight="1">
      <c r="A119" s="97" t="s">
        <v>220</v>
      </c>
      <c r="B119" s="69"/>
      <c r="C119" s="69"/>
      <c r="D119" s="36"/>
      <c r="E119" s="36"/>
      <c r="F119" s="20">
        <v>60</v>
      </c>
      <c r="G119" s="20"/>
      <c r="H119" s="106"/>
      <c r="I119" s="76"/>
    </row>
    <row r="120" spans="1:9" s="48" customFormat="1" ht="36">
      <c r="A120" s="103">
        <v>93</v>
      </c>
      <c r="B120" s="2" t="s">
        <v>221</v>
      </c>
      <c r="C120" s="2" t="s">
        <v>222</v>
      </c>
      <c r="D120" s="1" t="s">
        <v>223</v>
      </c>
      <c r="E120" s="1" t="s">
        <v>489</v>
      </c>
      <c r="F120" s="21">
        <v>60</v>
      </c>
      <c r="G120" s="2" t="s">
        <v>224</v>
      </c>
      <c r="H120" s="109" t="s">
        <v>225</v>
      </c>
      <c r="I120" s="78" t="s">
        <v>226</v>
      </c>
    </row>
    <row r="121" spans="1:9" s="49" customFormat="1" ht="24" customHeight="1">
      <c r="A121" s="97" t="s">
        <v>227</v>
      </c>
      <c r="B121" s="69"/>
      <c r="C121" s="69"/>
      <c r="D121" s="21"/>
      <c r="E121" s="21"/>
      <c r="F121" s="20">
        <f>F122+F123+F124</f>
        <v>255</v>
      </c>
      <c r="G121" s="30"/>
      <c r="H121" s="110"/>
      <c r="I121" s="79"/>
    </row>
    <row r="122" spans="1:9" s="49" customFormat="1" ht="121.5">
      <c r="A122" s="103">
        <v>94</v>
      </c>
      <c r="B122" s="2" t="s">
        <v>228</v>
      </c>
      <c r="C122" s="2" t="s">
        <v>229</v>
      </c>
      <c r="D122" s="1" t="s">
        <v>230</v>
      </c>
      <c r="E122" s="1" t="s">
        <v>489</v>
      </c>
      <c r="F122" s="21">
        <v>109</v>
      </c>
      <c r="G122" s="2" t="s">
        <v>231</v>
      </c>
      <c r="H122" s="104" t="s">
        <v>232</v>
      </c>
      <c r="I122" s="78" t="s">
        <v>233</v>
      </c>
    </row>
    <row r="123" spans="1:9" s="49" customFormat="1" ht="47.25">
      <c r="A123" s="103">
        <v>95</v>
      </c>
      <c r="B123" s="2" t="s">
        <v>234</v>
      </c>
      <c r="C123" s="2" t="s">
        <v>235</v>
      </c>
      <c r="D123" s="1" t="s">
        <v>516</v>
      </c>
      <c r="E123" s="1" t="s">
        <v>236</v>
      </c>
      <c r="F123" s="21">
        <v>100</v>
      </c>
      <c r="G123" s="62" t="s">
        <v>605</v>
      </c>
      <c r="H123" s="104" t="s">
        <v>237</v>
      </c>
      <c r="I123" s="78" t="s">
        <v>238</v>
      </c>
    </row>
    <row r="124" spans="1:9" s="49" customFormat="1" ht="87.75">
      <c r="A124" s="103">
        <v>96</v>
      </c>
      <c r="B124" s="2" t="s">
        <v>239</v>
      </c>
      <c r="C124" s="2" t="s">
        <v>240</v>
      </c>
      <c r="D124" s="1" t="s">
        <v>516</v>
      </c>
      <c r="E124" s="1" t="s">
        <v>236</v>
      </c>
      <c r="F124" s="21">
        <v>46</v>
      </c>
      <c r="G124" s="30" t="s">
        <v>241</v>
      </c>
      <c r="H124" s="104" t="s">
        <v>237</v>
      </c>
      <c r="I124" s="78" t="s">
        <v>238</v>
      </c>
    </row>
    <row r="125" spans="1:9" s="39" customFormat="1" ht="27" customHeight="1">
      <c r="A125" s="97" t="s">
        <v>242</v>
      </c>
      <c r="B125" s="69"/>
      <c r="C125" s="69"/>
      <c r="D125" s="36"/>
      <c r="E125" s="36"/>
      <c r="F125" s="20">
        <v>6</v>
      </c>
      <c r="G125" s="20"/>
      <c r="H125" s="111" t="s">
        <v>243</v>
      </c>
      <c r="I125" s="78" t="s">
        <v>244</v>
      </c>
    </row>
    <row r="126" spans="1:9" s="39" customFormat="1" ht="22.5" customHeight="1">
      <c r="A126" s="97" t="s">
        <v>245</v>
      </c>
      <c r="B126" s="69"/>
      <c r="C126" s="69"/>
      <c r="D126" s="20"/>
      <c r="E126" s="36"/>
      <c r="F126" s="23">
        <f>SUM(F127+F129+F135+F137+F140+F148+F152+F154+F157+F162+F164+F168+F170)</f>
        <v>556.3501</v>
      </c>
      <c r="G126" s="20"/>
      <c r="H126" s="112"/>
      <c r="I126" s="76"/>
    </row>
    <row r="127" spans="1:9" s="39" customFormat="1" ht="21.75" customHeight="1">
      <c r="A127" s="97" t="s">
        <v>246</v>
      </c>
      <c r="B127" s="69"/>
      <c r="C127" s="69"/>
      <c r="D127" s="20"/>
      <c r="E127" s="36"/>
      <c r="F127" s="50">
        <f>SUM(F128:F128)</f>
        <v>25</v>
      </c>
      <c r="G127" s="20"/>
      <c r="H127" s="112"/>
      <c r="I127" s="76"/>
    </row>
    <row r="128" spans="1:9" s="25" customFormat="1" ht="37.5">
      <c r="A128" s="103">
        <v>99</v>
      </c>
      <c r="B128" s="2" t="s">
        <v>247</v>
      </c>
      <c r="C128" s="2" t="s">
        <v>248</v>
      </c>
      <c r="D128" s="1" t="s">
        <v>249</v>
      </c>
      <c r="E128" s="1" t="s">
        <v>489</v>
      </c>
      <c r="F128" s="21">
        <v>25</v>
      </c>
      <c r="G128" s="2" t="s">
        <v>250</v>
      </c>
      <c r="H128" s="111" t="s">
        <v>251</v>
      </c>
      <c r="I128" s="74" t="s">
        <v>252</v>
      </c>
    </row>
    <row r="129" spans="1:9" s="25" customFormat="1" ht="22.5" customHeight="1">
      <c r="A129" s="97" t="s">
        <v>253</v>
      </c>
      <c r="B129" s="69"/>
      <c r="C129" s="69"/>
      <c r="D129" s="51"/>
      <c r="E129" s="52"/>
      <c r="F129" s="50">
        <f>SUM(F130:F134)</f>
        <v>127.8</v>
      </c>
      <c r="G129" s="24"/>
      <c r="H129" s="113"/>
      <c r="I129" s="75"/>
    </row>
    <row r="130" spans="1:9" s="25" customFormat="1" ht="36">
      <c r="A130" s="103">
        <v>100</v>
      </c>
      <c r="B130" s="2" t="s">
        <v>254</v>
      </c>
      <c r="C130" s="4" t="s">
        <v>255</v>
      </c>
      <c r="D130" s="1" t="s">
        <v>256</v>
      </c>
      <c r="E130" s="1" t="s">
        <v>489</v>
      </c>
      <c r="F130" s="53">
        <v>80</v>
      </c>
      <c r="G130" s="4" t="s">
        <v>257</v>
      </c>
      <c r="H130" s="111" t="s">
        <v>258</v>
      </c>
      <c r="I130" s="74" t="s">
        <v>259</v>
      </c>
    </row>
    <row r="131" spans="1:9" s="25" customFormat="1" ht="36">
      <c r="A131" s="103">
        <v>101</v>
      </c>
      <c r="B131" s="2" t="s">
        <v>260</v>
      </c>
      <c r="C131" s="4" t="s">
        <v>261</v>
      </c>
      <c r="D131" s="1" t="s">
        <v>249</v>
      </c>
      <c r="E131" s="1" t="s">
        <v>489</v>
      </c>
      <c r="F131" s="21">
        <v>20</v>
      </c>
      <c r="G131" s="4" t="s">
        <v>262</v>
      </c>
      <c r="H131" s="111" t="s">
        <v>263</v>
      </c>
      <c r="I131" s="74" t="s">
        <v>259</v>
      </c>
    </row>
    <row r="132" spans="1:9" s="25" customFormat="1" ht="73.5">
      <c r="A132" s="103">
        <v>102</v>
      </c>
      <c r="B132" s="2" t="s">
        <v>264</v>
      </c>
      <c r="C132" s="2" t="s">
        <v>265</v>
      </c>
      <c r="D132" s="1" t="s">
        <v>266</v>
      </c>
      <c r="E132" s="5" t="s">
        <v>267</v>
      </c>
      <c r="F132" s="21">
        <v>15</v>
      </c>
      <c r="G132" s="2" t="s">
        <v>268</v>
      </c>
      <c r="H132" s="111" t="s">
        <v>269</v>
      </c>
      <c r="I132" s="74" t="s">
        <v>270</v>
      </c>
    </row>
    <row r="133" spans="1:9" s="25" customFormat="1" ht="50.25">
      <c r="A133" s="103">
        <v>103</v>
      </c>
      <c r="B133" s="2" t="s">
        <v>271</v>
      </c>
      <c r="C133" s="30" t="s">
        <v>272</v>
      </c>
      <c r="D133" s="1" t="s">
        <v>56</v>
      </c>
      <c r="E133" s="5" t="s">
        <v>273</v>
      </c>
      <c r="F133" s="35">
        <v>9.7</v>
      </c>
      <c r="G133" s="4" t="s">
        <v>274</v>
      </c>
      <c r="H133" s="111" t="s">
        <v>275</v>
      </c>
      <c r="I133" s="74" t="s">
        <v>270</v>
      </c>
    </row>
    <row r="134" spans="1:9" s="25" customFormat="1" ht="36.75">
      <c r="A134" s="103">
        <v>104</v>
      </c>
      <c r="B134" s="2" t="s">
        <v>276</v>
      </c>
      <c r="C134" s="4" t="s">
        <v>277</v>
      </c>
      <c r="D134" s="1" t="s">
        <v>444</v>
      </c>
      <c r="E134" s="1" t="s">
        <v>425</v>
      </c>
      <c r="F134" s="35">
        <v>3.1</v>
      </c>
      <c r="G134" s="2" t="s">
        <v>278</v>
      </c>
      <c r="H134" s="111" t="s">
        <v>269</v>
      </c>
      <c r="I134" s="74" t="s">
        <v>270</v>
      </c>
    </row>
    <row r="135" spans="1:9" s="25" customFormat="1" ht="24" customHeight="1">
      <c r="A135" s="97" t="s">
        <v>279</v>
      </c>
      <c r="B135" s="69"/>
      <c r="C135" s="69"/>
      <c r="D135" s="51"/>
      <c r="E135" s="52"/>
      <c r="F135" s="26">
        <f>SUM(F136:F136)</f>
        <v>13.5</v>
      </c>
      <c r="G135" s="24"/>
      <c r="H135" s="113"/>
      <c r="I135" s="75"/>
    </row>
    <row r="136" spans="1:9" s="25" customFormat="1" ht="51">
      <c r="A136" s="103">
        <v>105</v>
      </c>
      <c r="B136" s="2" t="s">
        <v>280</v>
      </c>
      <c r="C136" s="2" t="s">
        <v>281</v>
      </c>
      <c r="D136" s="1" t="s">
        <v>282</v>
      </c>
      <c r="E136" s="1" t="s">
        <v>489</v>
      </c>
      <c r="F136" s="21">
        <v>13.5</v>
      </c>
      <c r="G136" s="2" t="s">
        <v>283</v>
      </c>
      <c r="H136" s="111" t="s">
        <v>284</v>
      </c>
      <c r="I136" s="74" t="s">
        <v>285</v>
      </c>
    </row>
    <row r="137" spans="1:9" s="25" customFormat="1" ht="24" customHeight="1">
      <c r="A137" s="105" t="s">
        <v>286</v>
      </c>
      <c r="B137" s="69"/>
      <c r="C137" s="69"/>
      <c r="D137" s="51"/>
      <c r="E137" s="52"/>
      <c r="F137" s="20">
        <f>F138+F139</f>
        <v>88</v>
      </c>
      <c r="G137" s="24"/>
      <c r="H137" s="113"/>
      <c r="I137" s="75"/>
    </row>
    <row r="138" spans="1:9" s="25" customFormat="1" ht="38.25">
      <c r="A138" s="103">
        <v>106</v>
      </c>
      <c r="B138" s="4" t="s">
        <v>287</v>
      </c>
      <c r="C138" s="4" t="s">
        <v>288</v>
      </c>
      <c r="D138" s="5" t="s">
        <v>289</v>
      </c>
      <c r="E138" s="5" t="s">
        <v>290</v>
      </c>
      <c r="F138" s="35">
        <f>45+18</f>
        <v>63</v>
      </c>
      <c r="G138" s="2" t="s">
        <v>291</v>
      </c>
      <c r="H138" s="111" t="s">
        <v>292</v>
      </c>
      <c r="I138" s="74" t="s">
        <v>293</v>
      </c>
    </row>
    <row r="139" spans="1:9" s="25" customFormat="1" ht="36.75">
      <c r="A139" s="103">
        <v>107</v>
      </c>
      <c r="B139" s="4" t="s">
        <v>294</v>
      </c>
      <c r="C139" s="35" t="s">
        <v>295</v>
      </c>
      <c r="D139" s="5" t="s">
        <v>424</v>
      </c>
      <c r="E139" s="5" t="s">
        <v>296</v>
      </c>
      <c r="F139" s="35">
        <v>25</v>
      </c>
      <c r="G139" s="4" t="s">
        <v>297</v>
      </c>
      <c r="H139" s="111" t="s">
        <v>298</v>
      </c>
      <c r="I139" s="74" t="s">
        <v>299</v>
      </c>
    </row>
    <row r="140" spans="1:9" s="25" customFormat="1" ht="21.75" customHeight="1">
      <c r="A140" s="97" t="s">
        <v>300</v>
      </c>
      <c r="B140" s="69"/>
      <c r="C140" s="69"/>
      <c r="D140" s="51"/>
      <c r="E140" s="52"/>
      <c r="F140" s="20">
        <f>SUM(F141:F147)</f>
        <v>165.6</v>
      </c>
      <c r="G140" s="24"/>
      <c r="H140" s="113"/>
      <c r="I140" s="75"/>
    </row>
    <row r="141" spans="1:9" s="25" customFormat="1" ht="24.75">
      <c r="A141" s="103">
        <v>108</v>
      </c>
      <c r="B141" s="4" t="s">
        <v>301</v>
      </c>
      <c r="C141" s="41" t="s">
        <v>302</v>
      </c>
      <c r="D141" s="5" t="s">
        <v>256</v>
      </c>
      <c r="E141" s="5" t="s">
        <v>489</v>
      </c>
      <c r="F141" s="35">
        <v>30</v>
      </c>
      <c r="G141" s="4" t="s">
        <v>303</v>
      </c>
      <c r="H141" s="111" t="s">
        <v>304</v>
      </c>
      <c r="I141" s="74" t="s">
        <v>305</v>
      </c>
    </row>
    <row r="142" spans="1:9" s="25" customFormat="1" ht="48.75">
      <c r="A142" s="103">
        <v>109</v>
      </c>
      <c r="B142" s="4" t="s">
        <v>306</v>
      </c>
      <c r="C142" s="6" t="s">
        <v>307</v>
      </c>
      <c r="D142" s="5" t="s">
        <v>424</v>
      </c>
      <c r="E142" s="1" t="s">
        <v>308</v>
      </c>
      <c r="F142" s="35">
        <v>47</v>
      </c>
      <c r="G142" s="4" t="s">
        <v>606</v>
      </c>
      <c r="H142" s="111" t="s">
        <v>309</v>
      </c>
      <c r="I142" s="74" t="s">
        <v>310</v>
      </c>
    </row>
    <row r="143" spans="1:9" s="25" customFormat="1" ht="48.75">
      <c r="A143" s="103">
        <v>110</v>
      </c>
      <c r="B143" s="4" t="s">
        <v>311</v>
      </c>
      <c r="C143" s="6" t="s">
        <v>312</v>
      </c>
      <c r="D143" s="5" t="s">
        <v>424</v>
      </c>
      <c r="E143" s="1" t="s">
        <v>308</v>
      </c>
      <c r="F143" s="35">
        <v>26</v>
      </c>
      <c r="G143" s="4" t="s">
        <v>606</v>
      </c>
      <c r="H143" s="111" t="s">
        <v>309</v>
      </c>
      <c r="I143" s="74" t="s">
        <v>310</v>
      </c>
    </row>
    <row r="144" spans="1:9" s="25" customFormat="1" ht="48.75">
      <c r="A144" s="103">
        <v>111</v>
      </c>
      <c r="B144" s="4" t="s">
        <v>313</v>
      </c>
      <c r="C144" s="4" t="s">
        <v>314</v>
      </c>
      <c r="D144" s="5" t="s">
        <v>424</v>
      </c>
      <c r="E144" s="1" t="s">
        <v>308</v>
      </c>
      <c r="F144" s="35">
        <v>25</v>
      </c>
      <c r="G144" s="4" t="s">
        <v>606</v>
      </c>
      <c r="H144" s="111" t="s">
        <v>309</v>
      </c>
      <c r="I144" s="74" t="s">
        <v>310</v>
      </c>
    </row>
    <row r="145" spans="1:9" s="25" customFormat="1" ht="48.75">
      <c r="A145" s="103">
        <v>112</v>
      </c>
      <c r="B145" s="4" t="s">
        <v>315</v>
      </c>
      <c r="C145" s="4" t="s">
        <v>316</v>
      </c>
      <c r="D145" s="5" t="s">
        <v>424</v>
      </c>
      <c r="E145" s="1" t="s">
        <v>308</v>
      </c>
      <c r="F145" s="35">
        <v>18</v>
      </c>
      <c r="G145" s="4" t="s">
        <v>607</v>
      </c>
      <c r="H145" s="111" t="s">
        <v>309</v>
      </c>
      <c r="I145" s="74" t="s">
        <v>310</v>
      </c>
    </row>
    <row r="146" spans="1:9" s="25" customFormat="1" ht="36.75">
      <c r="A146" s="103">
        <v>113</v>
      </c>
      <c r="B146" s="4" t="s">
        <v>317</v>
      </c>
      <c r="C146" s="41" t="s">
        <v>318</v>
      </c>
      <c r="D146" s="5" t="s">
        <v>424</v>
      </c>
      <c r="E146" s="1" t="s">
        <v>308</v>
      </c>
      <c r="F146" s="35">
        <v>15</v>
      </c>
      <c r="G146" s="4" t="s">
        <v>319</v>
      </c>
      <c r="H146" s="111" t="s">
        <v>309</v>
      </c>
      <c r="I146" s="74" t="s">
        <v>310</v>
      </c>
    </row>
    <row r="147" spans="1:9" s="25" customFormat="1" ht="37.5">
      <c r="A147" s="103">
        <v>114</v>
      </c>
      <c r="B147" s="4" t="s">
        <v>317</v>
      </c>
      <c r="C147" s="4" t="s">
        <v>320</v>
      </c>
      <c r="D147" s="1" t="s">
        <v>444</v>
      </c>
      <c r="E147" s="5" t="s">
        <v>425</v>
      </c>
      <c r="F147" s="35">
        <v>4.6</v>
      </c>
      <c r="G147" s="4" t="s">
        <v>321</v>
      </c>
      <c r="H147" s="111" t="s">
        <v>309</v>
      </c>
      <c r="I147" s="74" t="s">
        <v>310</v>
      </c>
    </row>
    <row r="148" spans="1:9" s="25" customFormat="1" ht="21" customHeight="1">
      <c r="A148" s="97" t="s">
        <v>322</v>
      </c>
      <c r="B148" s="69"/>
      <c r="C148" s="69"/>
      <c r="D148" s="51"/>
      <c r="E148" s="52"/>
      <c r="F148" s="20">
        <f>SUM(F149:F151)</f>
        <v>56.6</v>
      </c>
      <c r="G148" s="24"/>
      <c r="H148" s="113"/>
      <c r="I148" s="75"/>
    </row>
    <row r="149" spans="1:9" s="25" customFormat="1" ht="72">
      <c r="A149" s="103">
        <v>115</v>
      </c>
      <c r="B149" s="2" t="s">
        <v>323</v>
      </c>
      <c r="C149" s="1" t="s">
        <v>324</v>
      </c>
      <c r="D149" s="1" t="s">
        <v>325</v>
      </c>
      <c r="E149" s="1" t="s">
        <v>326</v>
      </c>
      <c r="F149" s="21">
        <v>45</v>
      </c>
      <c r="G149" s="2" t="s">
        <v>327</v>
      </c>
      <c r="H149" s="111" t="s">
        <v>328</v>
      </c>
      <c r="I149" s="74" t="s">
        <v>329</v>
      </c>
    </row>
    <row r="150" spans="1:9" s="25" customFormat="1" ht="50.25">
      <c r="A150" s="103">
        <v>116</v>
      </c>
      <c r="B150" s="4" t="s">
        <v>330</v>
      </c>
      <c r="C150" s="4" t="s">
        <v>331</v>
      </c>
      <c r="D150" s="5" t="s">
        <v>552</v>
      </c>
      <c r="E150" s="5" t="s">
        <v>489</v>
      </c>
      <c r="F150" s="35">
        <v>6.5</v>
      </c>
      <c r="G150" s="4" t="s">
        <v>332</v>
      </c>
      <c r="H150" s="111" t="s">
        <v>333</v>
      </c>
      <c r="I150" s="74" t="s">
        <v>329</v>
      </c>
    </row>
    <row r="151" spans="1:9" s="25" customFormat="1" ht="50.25">
      <c r="A151" s="103">
        <v>117</v>
      </c>
      <c r="B151" s="4" t="s">
        <v>334</v>
      </c>
      <c r="C151" s="4" t="s">
        <v>335</v>
      </c>
      <c r="D151" s="5" t="s">
        <v>478</v>
      </c>
      <c r="E151" s="5" t="s">
        <v>425</v>
      </c>
      <c r="F151" s="35">
        <v>5.1</v>
      </c>
      <c r="G151" s="4" t="s">
        <v>336</v>
      </c>
      <c r="H151" s="111" t="s">
        <v>337</v>
      </c>
      <c r="I151" s="74" t="s">
        <v>338</v>
      </c>
    </row>
    <row r="152" spans="1:9" s="25" customFormat="1" ht="21.75" customHeight="1">
      <c r="A152" s="97" t="s">
        <v>339</v>
      </c>
      <c r="B152" s="69"/>
      <c r="C152" s="69"/>
      <c r="D152" s="21"/>
      <c r="E152" s="22"/>
      <c r="F152" s="20">
        <f>SUM(F153:F153)</f>
        <v>15</v>
      </c>
      <c r="G152" s="20"/>
      <c r="H152" s="113"/>
      <c r="I152" s="75"/>
    </row>
    <row r="153" spans="1:9" s="25" customFormat="1" ht="48">
      <c r="A153" s="103">
        <v>118</v>
      </c>
      <c r="B153" s="2" t="s">
        <v>340</v>
      </c>
      <c r="C153" s="1" t="s">
        <v>341</v>
      </c>
      <c r="D153" s="1" t="s">
        <v>256</v>
      </c>
      <c r="E153" s="1" t="s">
        <v>489</v>
      </c>
      <c r="F153" s="21">
        <v>15</v>
      </c>
      <c r="G153" s="2" t="s">
        <v>342</v>
      </c>
      <c r="H153" s="111" t="s">
        <v>343</v>
      </c>
      <c r="I153" s="74" t="s">
        <v>344</v>
      </c>
    </row>
    <row r="154" spans="1:9" s="25" customFormat="1" ht="22.5" customHeight="1">
      <c r="A154" s="97" t="s">
        <v>345</v>
      </c>
      <c r="B154" s="69"/>
      <c r="C154" s="69"/>
      <c r="D154" s="51"/>
      <c r="E154" s="52"/>
      <c r="F154" s="20">
        <f>SUM(F155:F156)</f>
        <v>12</v>
      </c>
      <c r="G154" s="24"/>
      <c r="H154" s="113"/>
      <c r="I154" s="75"/>
    </row>
    <row r="155" spans="1:9" s="25" customFormat="1" ht="48">
      <c r="A155" s="103">
        <v>119</v>
      </c>
      <c r="B155" s="2" t="s">
        <v>346</v>
      </c>
      <c r="C155" s="2" t="s">
        <v>347</v>
      </c>
      <c r="D155" s="1" t="s">
        <v>325</v>
      </c>
      <c r="E155" s="1" t="s">
        <v>489</v>
      </c>
      <c r="F155" s="21">
        <v>10</v>
      </c>
      <c r="G155" s="15" t="s">
        <v>348</v>
      </c>
      <c r="H155" s="111" t="s">
        <v>349</v>
      </c>
      <c r="I155" s="74" t="s">
        <v>350</v>
      </c>
    </row>
    <row r="156" spans="1:9" s="25" customFormat="1" ht="36">
      <c r="A156" s="103">
        <v>120</v>
      </c>
      <c r="B156" s="2" t="s">
        <v>346</v>
      </c>
      <c r="C156" s="2" t="s">
        <v>351</v>
      </c>
      <c r="D156" s="1" t="s">
        <v>325</v>
      </c>
      <c r="E156" s="1" t="s">
        <v>489</v>
      </c>
      <c r="F156" s="21">
        <v>2</v>
      </c>
      <c r="G156" s="15" t="s">
        <v>352</v>
      </c>
      <c r="H156" s="111" t="s">
        <v>349</v>
      </c>
      <c r="I156" s="74" t="s">
        <v>350</v>
      </c>
    </row>
    <row r="157" spans="1:9" s="25" customFormat="1" ht="21.75" customHeight="1">
      <c r="A157" s="105" t="s">
        <v>353</v>
      </c>
      <c r="B157" s="69"/>
      <c r="C157" s="69"/>
      <c r="D157" s="21"/>
      <c r="E157" s="22"/>
      <c r="F157" s="20">
        <f>F158+F160+F159+F161</f>
        <v>29</v>
      </c>
      <c r="G157" s="24"/>
      <c r="H157" s="113"/>
      <c r="I157" s="75"/>
    </row>
    <row r="158" spans="1:9" s="54" customFormat="1" ht="37.5">
      <c r="A158" s="103">
        <v>121</v>
      </c>
      <c r="B158" s="2" t="s">
        <v>354</v>
      </c>
      <c r="C158" s="30" t="s">
        <v>355</v>
      </c>
      <c r="D158" s="1" t="s">
        <v>420</v>
      </c>
      <c r="E158" s="1" t="s">
        <v>356</v>
      </c>
      <c r="F158" s="21">
        <v>24</v>
      </c>
      <c r="G158" s="2" t="s">
        <v>357</v>
      </c>
      <c r="H158" s="111" t="s">
        <v>358</v>
      </c>
      <c r="I158" s="74" t="s">
        <v>359</v>
      </c>
    </row>
    <row r="159" spans="1:9" s="54" customFormat="1" ht="48.75">
      <c r="A159" s="103">
        <v>122</v>
      </c>
      <c r="B159" s="2" t="s">
        <v>360</v>
      </c>
      <c r="C159" s="2" t="s">
        <v>361</v>
      </c>
      <c r="D159" s="1" t="s">
        <v>456</v>
      </c>
      <c r="E159" s="1" t="s">
        <v>362</v>
      </c>
      <c r="F159" s="21">
        <v>2</v>
      </c>
      <c r="G159" s="2" t="s">
        <v>363</v>
      </c>
      <c r="H159" s="111" t="s">
        <v>364</v>
      </c>
      <c r="I159" s="74" t="s">
        <v>365</v>
      </c>
    </row>
    <row r="160" spans="1:9" s="54" customFormat="1" ht="48.75">
      <c r="A160" s="103">
        <v>123</v>
      </c>
      <c r="B160" s="2" t="s">
        <v>366</v>
      </c>
      <c r="C160" s="2" t="s">
        <v>367</v>
      </c>
      <c r="D160" s="1" t="s">
        <v>456</v>
      </c>
      <c r="E160" s="1" t="s">
        <v>362</v>
      </c>
      <c r="F160" s="21">
        <v>2</v>
      </c>
      <c r="G160" s="2" t="s">
        <v>368</v>
      </c>
      <c r="H160" s="111" t="s">
        <v>364</v>
      </c>
      <c r="I160" s="74" t="s">
        <v>365</v>
      </c>
    </row>
    <row r="161" spans="1:9" s="54" customFormat="1" ht="96">
      <c r="A161" s="103">
        <v>124</v>
      </c>
      <c r="B161" s="2" t="s">
        <v>369</v>
      </c>
      <c r="C161" s="1" t="s">
        <v>370</v>
      </c>
      <c r="D161" s="1" t="s">
        <v>586</v>
      </c>
      <c r="E161" s="1" t="s">
        <v>587</v>
      </c>
      <c r="F161" s="21">
        <v>1</v>
      </c>
      <c r="G161" s="2" t="s">
        <v>371</v>
      </c>
      <c r="H161" s="111" t="s">
        <v>364</v>
      </c>
      <c r="I161" s="74" t="s">
        <v>365</v>
      </c>
    </row>
    <row r="162" spans="1:9" s="25" customFormat="1" ht="21" customHeight="1">
      <c r="A162" s="105" t="s">
        <v>372</v>
      </c>
      <c r="B162" s="69"/>
      <c r="C162" s="69"/>
      <c r="D162" s="21"/>
      <c r="E162" s="22"/>
      <c r="F162" s="23">
        <f>F163</f>
        <v>10</v>
      </c>
      <c r="G162" s="24"/>
      <c r="H162" s="113"/>
      <c r="I162" s="75"/>
    </row>
    <row r="163" spans="1:9" s="54" customFormat="1" ht="46.5">
      <c r="A163" s="103">
        <v>125</v>
      </c>
      <c r="B163" s="2" t="s">
        <v>373</v>
      </c>
      <c r="C163" s="1" t="s">
        <v>374</v>
      </c>
      <c r="D163" s="1" t="s">
        <v>161</v>
      </c>
      <c r="E163" s="1" t="s">
        <v>415</v>
      </c>
      <c r="F163" s="21">
        <v>10</v>
      </c>
      <c r="G163" s="62" t="s">
        <v>608</v>
      </c>
      <c r="H163" s="111" t="s">
        <v>406</v>
      </c>
      <c r="I163" s="74" t="s">
        <v>375</v>
      </c>
    </row>
    <row r="164" spans="1:9" s="25" customFormat="1" ht="21.75" customHeight="1">
      <c r="A164" s="97" t="s">
        <v>376</v>
      </c>
      <c r="B164" s="69"/>
      <c r="C164" s="69"/>
      <c r="D164" s="21"/>
      <c r="E164" s="22"/>
      <c r="F164" s="23">
        <f>F166+F167+F165</f>
        <v>6.950100000000001</v>
      </c>
      <c r="G164" s="24"/>
      <c r="H164" s="113"/>
      <c r="I164" s="75"/>
    </row>
    <row r="165" spans="1:9" s="54" customFormat="1" ht="60">
      <c r="A165" s="103">
        <v>126</v>
      </c>
      <c r="B165" s="2" t="s">
        <v>377</v>
      </c>
      <c r="C165" s="2" t="s">
        <v>378</v>
      </c>
      <c r="D165" s="1" t="s">
        <v>379</v>
      </c>
      <c r="E165" s="1" t="s">
        <v>489</v>
      </c>
      <c r="F165" s="35">
        <v>4.12</v>
      </c>
      <c r="G165" s="63" t="s">
        <v>609</v>
      </c>
      <c r="H165" s="111" t="s">
        <v>380</v>
      </c>
      <c r="I165" s="74" t="s">
        <v>381</v>
      </c>
    </row>
    <row r="166" spans="1:9" s="56" customFormat="1" ht="36.75">
      <c r="A166" s="103">
        <v>127</v>
      </c>
      <c r="B166" s="2" t="s">
        <v>382</v>
      </c>
      <c r="C166" s="2" t="s">
        <v>383</v>
      </c>
      <c r="D166" s="1" t="s">
        <v>384</v>
      </c>
      <c r="E166" s="1" t="s">
        <v>425</v>
      </c>
      <c r="F166" s="55">
        <v>2.6234</v>
      </c>
      <c r="G166" s="2" t="s">
        <v>385</v>
      </c>
      <c r="H166" s="111" t="s">
        <v>386</v>
      </c>
      <c r="I166" s="74" t="s">
        <v>387</v>
      </c>
    </row>
    <row r="167" spans="1:9" s="54" customFormat="1" ht="36">
      <c r="A167" s="103">
        <v>128</v>
      </c>
      <c r="B167" s="2" t="s">
        <v>388</v>
      </c>
      <c r="C167" s="2" t="s">
        <v>389</v>
      </c>
      <c r="D167" s="1" t="s">
        <v>384</v>
      </c>
      <c r="E167" s="1" t="s">
        <v>425</v>
      </c>
      <c r="F167" s="57">
        <v>0.2067</v>
      </c>
      <c r="G167" s="2" t="s">
        <v>390</v>
      </c>
      <c r="H167" s="111" t="s">
        <v>386</v>
      </c>
      <c r="I167" s="74" t="s">
        <v>387</v>
      </c>
    </row>
    <row r="168" spans="1:9" s="25" customFormat="1" ht="30.75" customHeight="1">
      <c r="A168" s="97" t="s">
        <v>612</v>
      </c>
      <c r="B168" s="69"/>
      <c r="C168" s="69"/>
      <c r="D168" s="51"/>
      <c r="E168" s="52"/>
      <c r="F168" s="20">
        <v>0.9</v>
      </c>
      <c r="G168" s="24"/>
      <c r="H168" s="113"/>
      <c r="I168" s="75"/>
    </row>
    <row r="169" spans="1:9" s="27" customFormat="1" ht="48">
      <c r="A169" s="103">
        <v>129</v>
      </c>
      <c r="B169" s="2" t="s">
        <v>391</v>
      </c>
      <c r="C169" s="1" t="s">
        <v>392</v>
      </c>
      <c r="D169" s="1" t="s">
        <v>393</v>
      </c>
      <c r="E169" s="1" t="s">
        <v>394</v>
      </c>
      <c r="F169" s="21">
        <v>0.9</v>
      </c>
      <c r="G169" s="16" t="s">
        <v>395</v>
      </c>
      <c r="H169" s="111" t="s">
        <v>396</v>
      </c>
      <c r="I169" s="74" t="s">
        <v>397</v>
      </c>
    </row>
    <row r="170" spans="1:9" s="25" customFormat="1" ht="32.25" customHeight="1">
      <c r="A170" s="97" t="s">
        <v>613</v>
      </c>
      <c r="B170" s="69"/>
      <c r="C170" s="69"/>
      <c r="D170" s="21"/>
      <c r="E170" s="22"/>
      <c r="F170" s="20">
        <f>F171</f>
        <v>6</v>
      </c>
      <c r="G170" s="24"/>
      <c r="H170" s="113"/>
      <c r="I170" s="75"/>
    </row>
    <row r="171" spans="1:9" s="25" customFormat="1" ht="86.25" thickBot="1">
      <c r="A171" s="114">
        <v>130</v>
      </c>
      <c r="B171" s="115" t="s">
        <v>398</v>
      </c>
      <c r="C171" s="115" t="s">
        <v>399</v>
      </c>
      <c r="D171" s="116" t="s">
        <v>488</v>
      </c>
      <c r="E171" s="117" t="s">
        <v>400</v>
      </c>
      <c r="F171" s="118">
        <v>6</v>
      </c>
      <c r="G171" s="119" t="s">
        <v>401</v>
      </c>
      <c r="H171" s="120" t="s">
        <v>402</v>
      </c>
      <c r="I171" s="80" t="s">
        <v>403</v>
      </c>
    </row>
    <row r="172" ht="16.5" thickTop="1">
      <c r="E172" s="60"/>
    </row>
  </sheetData>
  <sheetProtection/>
  <mergeCells count="42">
    <mergeCell ref="A1:H1"/>
    <mergeCell ref="A4:H4"/>
    <mergeCell ref="A69:C69"/>
    <mergeCell ref="A74:C74"/>
    <mergeCell ref="A8:C8"/>
    <mergeCell ref="A26:C26"/>
    <mergeCell ref="A39:C39"/>
    <mergeCell ref="A3:I3"/>
    <mergeCell ref="A44:C44"/>
    <mergeCell ref="A31:C31"/>
    <mergeCell ref="A7:C7"/>
    <mergeCell ref="A87:C87"/>
    <mergeCell ref="A79:C79"/>
    <mergeCell ref="A60:C60"/>
    <mergeCell ref="A57:C57"/>
    <mergeCell ref="A113:C113"/>
    <mergeCell ref="A125:C125"/>
    <mergeCell ref="A126:C126"/>
    <mergeCell ref="A84:C84"/>
    <mergeCell ref="A106:C106"/>
    <mergeCell ref="A118:C118"/>
    <mergeCell ref="A119:C119"/>
    <mergeCell ref="A168:C168"/>
    <mergeCell ref="A135:C135"/>
    <mergeCell ref="A137:C137"/>
    <mergeCell ref="A170:C170"/>
    <mergeCell ref="A152:C152"/>
    <mergeCell ref="A154:C154"/>
    <mergeCell ref="A157:C157"/>
    <mergeCell ref="A162:C162"/>
    <mergeCell ref="A164:C164"/>
    <mergeCell ref="A140:C140"/>
    <mergeCell ref="A2:H2"/>
    <mergeCell ref="A148:C148"/>
    <mergeCell ref="A127:C127"/>
    <mergeCell ref="A129:C129"/>
    <mergeCell ref="A110:C110"/>
    <mergeCell ref="A108:C108"/>
    <mergeCell ref="A103:C103"/>
    <mergeCell ref="A101:C101"/>
    <mergeCell ref="A6:C6"/>
    <mergeCell ref="A121:C121"/>
  </mergeCells>
  <printOptions horizontalCentered="1"/>
  <pageMargins left="0.31496062992125984" right="0.31496062992125984" top="0.5118110236220472" bottom="0.984251968503937" header="0.2755905511811024" footer="0.984251968503937"/>
  <pageSetup firstPageNumber="26" useFirstPageNumber="1" horizontalDpi="600" verticalDpi="600" orientation="landscape" paperSize="9" r:id="rId1"/>
  <headerFooter alignWithMargins="0">
    <oddFooter>&amp;C&amp;"Times New Roman,常规"&amp;14—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2011-09-19T09:06:06Z</cp:lastPrinted>
  <dcterms:created xsi:type="dcterms:W3CDTF">2011-01-06T06:32:52Z</dcterms:created>
  <dcterms:modified xsi:type="dcterms:W3CDTF">2011-09-26T02:27:39Z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