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高炉炮泥原料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<sst xmlns="http://schemas.openxmlformats.org/spreadsheetml/2006/main" count="73" uniqueCount="39">
  <si>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r>
      <t>高炉炮泥原料出盘清单</t>
    </r>
    <r>
      <rPr>
        <sz val="12"/>
        <color indexed="8"/>
        <rFont val="MS Sans Serif"/>
        <family val="0"/>
      </rPr>
      <t xml:space="preserve"> </t>
    </r>
  </si>
  <si>
    <t>序号</t>
  </si>
  <si>
    <t>材料名称</t>
  </si>
  <si>
    <t>单位</t>
  </si>
  <si>
    <t>库存（t）</t>
  </si>
  <si>
    <t>单价</t>
  </si>
  <si>
    <t>金额</t>
  </si>
  <si>
    <t>元（含税）</t>
  </si>
  <si>
    <t>元</t>
  </si>
  <si>
    <t>1</t>
  </si>
  <si>
    <t>炮泥添加剂</t>
  </si>
  <si>
    <t>吨</t>
  </si>
  <si>
    <t>2</t>
  </si>
  <si>
    <t>氮化硅铁粉</t>
  </si>
  <si>
    <t>3</t>
  </si>
  <si>
    <t>炮泥油</t>
  </si>
  <si>
    <t>4</t>
  </si>
  <si>
    <t>4#炮泥添加剂</t>
  </si>
  <si>
    <t>5</t>
  </si>
  <si>
    <t>金属硅粉</t>
  </si>
  <si>
    <t>6</t>
  </si>
  <si>
    <t>高温沥青</t>
  </si>
  <si>
    <t>7</t>
  </si>
  <si>
    <t>碳化硼</t>
  </si>
  <si>
    <t>8</t>
  </si>
  <si>
    <t>硅石粉</t>
  </si>
  <si>
    <t>9</t>
  </si>
  <si>
    <t>碳黑</t>
  </si>
  <si>
    <r>
      <t>耐火料出盘清单</t>
    </r>
    <r>
      <rPr>
        <sz val="12"/>
        <color indexed="8"/>
        <rFont val="MS Sans Serif"/>
        <family val="0"/>
      </rPr>
      <t xml:space="preserve"> </t>
    </r>
  </si>
  <si>
    <t>1#瓷土粉</t>
  </si>
  <si>
    <t>90%碳化硅</t>
  </si>
  <si>
    <t>80矾土细粉</t>
  </si>
  <si>
    <t>80矾土颗粒</t>
  </si>
  <si>
    <t>绢云母</t>
  </si>
  <si>
    <t>棕刚玉粉</t>
  </si>
  <si>
    <t>棕 刚 玉</t>
  </si>
  <si>
    <t>宝钢1#瓷土</t>
  </si>
  <si>
    <t>氮化硅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</si>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</sst>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);[Red]\(0.00\)"/>
  </numFmts>
  <fonts count="6">
    <font>
      <sz val="12"/>
      <name val="宋体"/>
      <family val="7"/>
    </font>
    <font>
      <sz val="12"/>
      <color indexed="8"/>
      <name val="MS Sans Serif"/>
      <family val="0"/>
    </font>
    <font>
      <sz val="10"/>
      <color indexed="8"/>
      <name val="MS Sans Serif"/>
      <family val="0"/>
    </font>
    <font>
      <sz val="9"/>
      <name val="宋体"/>
      <family val="7"/>
    </font>
    <font>
      <sz val="10"/>
      <name val="宋体"/>
      <family val="7"/>
    </font>
    <font>
      <sz val="12"/>
      <color indexed="8"/>
      <name val="宋体"/>
      <family val="7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4" fillId="0" borderId="1" xfId="16" applyFont="1" applyBorder="1" applyAlignment="1">
      <alignment horizontal="center" vertical="center"/>
      <protection/>
    </xf>
    <xf numFmtId="0" fontId="0" fillId="0" borderId="0" xfId="16" applyFont="1" applyAlignment="1">
      <alignment vertical="center"/>
      <protection/>
    </xf>
    <xf numFmtId="49" fontId="0" fillId="0" borderId="0" xfId="16" applyNumberFormat="1" applyFont="1" applyAlignment="1">
      <alignment vertical="center"/>
      <protection/>
    </xf>
    <xf numFmtId="0" fontId="0" fillId="0" borderId="0" xfId="16" applyFont="1" applyBorder="1" applyAlignment="1">
      <alignment vertical="center"/>
      <protection/>
    </xf>
    <xf numFmtId="0" fontId="0" fillId="0" borderId="0" xfId="16" applyFont="1" applyBorder="1" applyAlignment="1">
      <alignment vertical="center"/>
      <protection/>
    </xf>
    <xf numFmtId="49" fontId="0" fillId="0" borderId="0" xfId="16" applyNumberFormat="1" applyFont="1" applyBorder="1" applyAlignment="1">
      <alignment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4" fillId="0" borderId="0" xfId="16" applyFont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49" fontId="4" fillId="0" borderId="3" xfId="16" applyNumberFormat="1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left" vertical="center"/>
      <protection/>
    </xf>
    <xf numFmtId="31" fontId="3" fillId="0" borderId="0" xfId="16" applyNumberFormat="1" applyFont="1" applyAlignment="1">
      <alignment horizontal="left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4" fillId="0" borderId="6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49" fontId="4" fillId="0" borderId="1" xfId="16" applyNumberFormat="1" applyFont="1" applyFill="1" applyBorder="1" applyAlignment="1">
      <alignment horizontal="center" vertical="center"/>
      <protection/>
    </xf>
    <xf numFmtId="0" fontId="4" fillId="0" borderId="0" xfId="16" applyFont="1" applyFill="1" applyBorder="1" applyAlignment="1">
      <alignment horizontal="center" vertical="center"/>
      <protection/>
    </xf>
    <xf numFmtId="0" fontId="4" fillId="0" borderId="7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8" xfId="16" applyFont="1" applyFill="1" applyBorder="1" applyAlignment="1">
      <alignment horizontal="center" vertical="center"/>
      <protection/>
    </xf>
    <xf numFmtId="0" fontId="4" fillId="0" borderId="8" xfId="16" applyFont="1" applyFill="1" applyBorder="1" applyAlignment="1">
      <alignment horizontal="center" vertical="center"/>
      <protection/>
    </xf>
    <xf numFmtId="49" fontId="4" fillId="0" borderId="3" xfId="16" applyNumberFormat="1" applyFont="1" applyFill="1" applyBorder="1" applyAlignment="1">
      <alignment horizontal="center" vertical="center"/>
      <protection/>
    </xf>
    <xf numFmtId="0" fontId="4" fillId="0" borderId="0" xfId="16" applyFont="1" applyFill="1" applyBorder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4" fillId="0" borderId="9" xfId="16" applyFont="1" applyFill="1" applyBorder="1" applyAlignment="1">
      <alignment horizontal="center" vertical="center"/>
      <protection/>
    </xf>
    <xf numFmtId="0" fontId="4" fillId="0" borderId="8" xfId="16" applyFont="1" applyFill="1" applyBorder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178" fontId="4" fillId="0" borderId="1" xfId="16" applyNumberFormat="1" applyFont="1" applyBorder="1" applyAlignment="1">
      <alignment horizontal="center" vertical="center"/>
      <protection/>
    </xf>
    <xf numFmtId="0" fontId="2" fillId="0" borderId="3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2" fillId="0" borderId="8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28" fontId="4" fillId="0" borderId="1" xfId="16" applyNumberFormat="1" applyFont="1" applyBorder="1" applyAlignment="1">
      <alignment horizontal="center" vertical="center"/>
      <protection/>
    </xf>
    <xf numFmtId="0" fontId="1" fillId="0" borderId="0" xfId="16" applyFont="1" applyAlignment="1">
      <alignment horizontal="center"/>
      <protection/>
    </xf>
    <xf numFmtId="178" fontId="4" fillId="0" borderId="1" xfId="16" applyNumberFormat="1" applyFont="1" applyFill="1" applyBorder="1" applyAlignment="1">
      <alignment horizontal="center" vertical="center"/>
      <protection/>
    </xf>
    <xf numFmtId="178" fontId="4" fillId="0" borderId="1" xfId="0" applyNumberFormat="1" applyFont="1" applyFill="1" applyBorder="1" applyAlignment="1">
      <alignment vertical="center"/>
    </xf>
    <xf numFmtId="0" fontId="4" fillId="0" borderId="2" xfId="16" applyFont="1" applyBorder="1" applyAlignment="1">
      <alignment horizontal="right" vertical="center"/>
      <protection/>
    </xf>
    <xf numFmtId="0" fontId="5" fillId="0" borderId="0" xfId="16" applyFont="1" applyAlignment="1">
      <alignment horizontal="center"/>
      <protection/>
    </xf>
  </cellXfs>
  <cellStyles count="10">
    <cellStyle name="Normal" xfId="0"/>
    <cellStyle name="Comma [0]" xfId="15"/>
    <cellStyle name="常规_Sheet1" xfId="16"/>
    <cellStyle name="Currency" xfId="17"/>
    <cellStyle name="Percent" xfId="18"/>
    <cellStyle name="Currency [0]" xfId="19"/>
    <cellStyle name="常规_设备_1" xfId="20"/>
    <cellStyle name="常规_设备_2" xfId="21"/>
    <cellStyle name="Comma" xfId="22"/>
    <cellStyle name="常规_设备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tabSelected="1" zoomScaleSheetLayoutView="100" workbookViewId="0" topLeftCell="A9">
      <selection activeCell="H24" sqref="H24"/>
    </sheetView>
  </sheetViews>
  <sheetFormatPr defaultColWidth="8.00390625" defaultRowHeight="14.25"/>
  <cols>
    <col min="1" max="1" width="4.625" style="3" customWidth="1"/>
    <col min="2" max="2" width="10.75390625" style="2" customWidth="1"/>
    <col min="3" max="3" width="6.50390625" style="2" customWidth="1"/>
    <col min="4" max="4" width="8.50390625" style="2" customWidth="1"/>
    <col min="5" max="5" width="8.625" style="2" customWidth="1"/>
    <col min="6" max="6" width="11.375" style="2" customWidth="1"/>
    <col min="7" max="250" width="14.00390625" style="2" customWidth="1"/>
  </cols>
  <sheetData>
    <row r="1" spans="1:6" ht="30.75" customHeight="1">
      <c r="A1" s="55" t="s">
        <v>0</v>
      </c>
      <c r="B1" s="51"/>
      <c r="C1" s="51"/>
      <c r="D1" s="51"/>
      <c r="E1" s="51"/>
      <c r="F1" s="51"/>
    </row>
    <row r="2" spans="1:250" s="19" customFormat="1" ht="33" customHeight="1">
      <c r="A2" s="22"/>
      <c r="B2" s="21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</row>
    <row r="3" spans="1:6" ht="18" customHeight="1">
      <c r="A3" s="47" t="s">
        <v>1</v>
      </c>
      <c r="B3" s="1" t="s">
        <v>2</v>
      </c>
      <c r="C3" s="46" t="s">
        <v>3</v>
      </c>
      <c r="D3" s="45" t="s">
        <v>4</v>
      </c>
      <c r="E3" s="50" t="s">
        <v>5</v>
      </c>
      <c r="F3" s="40" t="s">
        <v>6</v>
      </c>
    </row>
    <row r="4" spans="1:6" ht="14.25">
      <c r="A4" s="44"/>
      <c r="B4" s="43"/>
      <c r="C4" s="42"/>
      <c r="D4" s="41"/>
      <c r="E4" s="43" t="s">
        <v>7</v>
      </c>
      <c r="F4" s="40" t="s">
        <v>8</v>
      </c>
    </row>
    <row r="5" spans="1:6" s="10" customFormat="1" ht="19.5" customHeight="1">
      <c r="A5" s="11" t="s">
        <v>9</v>
      </c>
      <c r="B5" s="8" t="s">
        <v>10</v>
      </c>
      <c r="C5" s="1" t="s">
        <v>11</v>
      </c>
      <c r="D5" s="12">
        <v>71.2</v>
      </c>
      <c r="E5" s="40">
        <v>3600</v>
      </c>
      <c r="F5" s="40">
        <f>D5*E5</f>
        <v>256320</v>
      </c>
    </row>
    <row r="6" spans="1:6" s="10" customFormat="1" ht="19.5" customHeight="1">
      <c r="A6" s="15" t="s">
        <v>12</v>
      </c>
      <c r="B6" s="8" t="s">
        <v>13</v>
      </c>
      <c r="C6" s="1" t="s">
        <v>11</v>
      </c>
      <c r="D6" s="12">
        <v>34</v>
      </c>
      <c r="E6" s="40">
        <v>4950</v>
      </c>
      <c r="F6" s="40">
        <f>D6*E6</f>
        <v>168300</v>
      </c>
    </row>
    <row r="7" spans="1:6" s="24" customFormat="1" ht="19.5" customHeight="1">
      <c r="A7" s="34" t="s">
        <v>14</v>
      </c>
      <c r="B7" s="27" t="s">
        <v>15</v>
      </c>
      <c r="C7" s="26" t="s">
        <v>11</v>
      </c>
      <c r="D7" s="39">
        <v>10</v>
      </c>
      <c r="E7" s="40">
        <v>1507.5</v>
      </c>
      <c r="F7" s="40">
        <f>D7*E7</f>
        <v>15075</v>
      </c>
    </row>
    <row r="8" spans="1:6" s="24" customFormat="1" ht="19.5" customHeight="1">
      <c r="A8" s="28" t="s">
        <v>16</v>
      </c>
      <c r="B8" s="27" t="s">
        <v>17</v>
      </c>
      <c r="C8" s="26" t="s">
        <v>11</v>
      </c>
      <c r="D8" s="39">
        <v>15</v>
      </c>
      <c r="E8" s="40">
        <v>2556</v>
      </c>
      <c r="F8" s="40">
        <f>D8*E8</f>
        <v>38340</v>
      </c>
    </row>
    <row r="9" spans="1:6" s="24" customFormat="1" ht="19.5" customHeight="1">
      <c r="A9" s="11" t="s">
        <v>18</v>
      </c>
      <c r="B9" s="27" t="s">
        <v>19</v>
      </c>
      <c r="C9" s="26" t="s">
        <v>11</v>
      </c>
      <c r="D9" s="25">
        <v>3.5</v>
      </c>
      <c r="E9" s="40">
        <v>5850</v>
      </c>
      <c r="F9" s="40">
        <f>D9*E9</f>
        <v>20475</v>
      </c>
    </row>
    <row r="10" spans="1:6" s="24" customFormat="1" ht="19.5" customHeight="1">
      <c r="A10" s="15" t="s">
        <v>20</v>
      </c>
      <c r="B10" s="38" t="s">
        <v>21</v>
      </c>
      <c r="C10" s="32" t="s">
        <v>11</v>
      </c>
      <c r="D10" s="37">
        <v>4</v>
      </c>
      <c r="E10" s="40">
        <v>2475</v>
      </c>
      <c r="F10" s="40">
        <f>D10*E10</f>
        <v>9900</v>
      </c>
    </row>
    <row r="11" spans="1:6" s="35" customFormat="1" ht="19.5" customHeight="1">
      <c r="A11" s="34" t="s">
        <v>22</v>
      </c>
      <c r="B11" s="31" t="s">
        <v>23</v>
      </c>
      <c r="C11" s="26" t="s">
        <v>11</v>
      </c>
      <c r="D11" s="36">
        <v>3</v>
      </c>
      <c r="E11" s="40">
        <v>70025</v>
      </c>
      <c r="F11" s="40">
        <f>D11*E11</f>
        <v>210075</v>
      </c>
    </row>
    <row r="12" spans="1:6" s="29" customFormat="1" ht="19.5" customHeight="1">
      <c r="A12" s="28" t="s">
        <v>24</v>
      </c>
      <c r="B12" s="33" t="s">
        <v>25</v>
      </c>
      <c r="C12" s="32" t="s">
        <v>11</v>
      </c>
      <c r="D12" s="30">
        <v>4.85</v>
      </c>
      <c r="E12" s="40">
        <v>792</v>
      </c>
      <c r="F12" s="40">
        <f>D12*E12</f>
        <v>3841.2</v>
      </c>
    </row>
    <row r="13" spans="1:6" s="29" customFormat="1" ht="19.5" customHeight="1">
      <c r="A13" s="11" t="s">
        <v>26</v>
      </c>
      <c r="B13" s="31" t="s">
        <v>27</v>
      </c>
      <c r="C13" s="26" t="s">
        <v>11</v>
      </c>
      <c r="D13" s="30">
        <v>3.35</v>
      </c>
      <c r="E13" s="40">
        <v>3870</v>
      </c>
      <c r="F13" s="40">
        <f>D13*E13-1.41</f>
        <v>12963.09</v>
      </c>
    </row>
    <row r="14" spans="1:250" s="16" customFormat="1" ht="19.5" customHeight="1">
      <c r="A14" s="9"/>
      <c r="B14" s="7"/>
      <c r="C14" s="17"/>
      <c r="D14" s="7">
        <f>SUM(D5:D13)</f>
        <v>148.89999999999998</v>
      </c>
      <c r="E14" s="8"/>
      <c r="F14" s="40">
        <f>SUM(F5:F13)</f>
        <v>735289.2899999999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6" s="5" customFormat="1" ht="24.75" customHeight="1">
      <c r="A15" s="6"/>
      <c r="C15" s="4"/>
      <c r="D15" s="4"/>
      <c r="F15" s="4"/>
    </row>
    <row r="16" spans="1:6" ht="16.5" customHeight="1">
      <c r="A16" s="55" t="s">
        <v>28</v>
      </c>
      <c r="B16" s="51"/>
      <c r="C16" s="51"/>
      <c r="D16" s="51"/>
      <c r="E16" s="51"/>
      <c r="F16" s="51"/>
    </row>
    <row r="17" spans="1:6" ht="16.5" customHeight="1">
      <c r="A17" s="47" t="s">
        <v>1</v>
      </c>
      <c r="B17" s="1" t="s">
        <v>2</v>
      </c>
      <c r="C17" s="49" t="s">
        <v>3</v>
      </c>
      <c r="D17" s="45" t="s">
        <v>4</v>
      </c>
      <c r="E17" s="50" t="s">
        <v>5</v>
      </c>
      <c r="F17" s="40" t="s">
        <v>6</v>
      </c>
    </row>
    <row r="18" spans="1:6" ht="16.5" customHeight="1">
      <c r="A18" s="44"/>
      <c r="B18" s="43"/>
      <c r="C18" s="48"/>
      <c r="D18" s="41"/>
      <c r="E18" s="43" t="s">
        <v>7</v>
      </c>
      <c r="F18" s="40" t="s">
        <v>8</v>
      </c>
    </row>
    <row r="19" spans="1:6" ht="16.5" customHeight="1">
      <c r="A19" s="15" t="s">
        <v>9</v>
      </c>
      <c r="B19" s="14" t="s">
        <v>29</v>
      </c>
      <c r="C19" s="13" t="s">
        <v>11</v>
      </c>
      <c r="D19" s="23">
        <v>33</v>
      </c>
      <c r="E19" s="53">
        <v>432</v>
      </c>
      <c r="F19" s="53">
        <f>D19*E19</f>
        <v>14256</v>
      </c>
    </row>
    <row r="20" spans="1:6" ht="16.5" customHeight="1">
      <c r="A20" s="11" t="s">
        <v>12</v>
      </c>
      <c r="B20" s="8" t="s">
        <v>30</v>
      </c>
      <c r="C20" s="1" t="s">
        <v>11</v>
      </c>
      <c r="D20" s="12">
        <v>13</v>
      </c>
      <c r="E20" s="53">
        <v>1935</v>
      </c>
      <c r="F20" s="53">
        <f>D20*E20</f>
        <v>25155</v>
      </c>
    </row>
    <row r="21" spans="1:6" ht="16.5" customHeight="1">
      <c r="A21" s="11" t="s">
        <v>14</v>
      </c>
      <c r="B21" s="8" t="s">
        <v>31</v>
      </c>
      <c r="C21" s="1" t="s">
        <v>11</v>
      </c>
      <c r="D21" s="12">
        <v>42.75</v>
      </c>
      <c r="E21" s="53">
        <v>720</v>
      </c>
      <c r="F21" s="53">
        <f>D21*E21</f>
        <v>30780</v>
      </c>
    </row>
    <row r="22" spans="1:6" ht="16.5" customHeight="1">
      <c r="A22" s="15" t="s">
        <v>16</v>
      </c>
      <c r="B22" s="8" t="s">
        <v>32</v>
      </c>
      <c r="C22" s="1" t="s">
        <v>11</v>
      </c>
      <c r="D22" s="12">
        <v>32.05</v>
      </c>
      <c r="E22" s="53">
        <v>720</v>
      </c>
      <c r="F22" s="53">
        <f>D22*E22</f>
        <v>23075.999999999996</v>
      </c>
    </row>
    <row r="23" spans="1:6" ht="16.5" customHeight="1">
      <c r="A23" s="15" t="s">
        <v>18</v>
      </c>
      <c r="B23" s="8" t="s">
        <v>33</v>
      </c>
      <c r="C23" s="1" t="s">
        <v>11</v>
      </c>
      <c r="D23" s="12">
        <v>15.22</v>
      </c>
      <c r="E23" s="53">
        <v>209.67</v>
      </c>
      <c r="F23" s="53">
        <f>D23*E23</f>
        <v>3191.1774</v>
      </c>
    </row>
    <row r="24" spans="1:6" ht="16.5" customHeight="1">
      <c r="A24" s="11" t="s">
        <v>20</v>
      </c>
      <c r="B24" s="8" t="s">
        <v>34</v>
      </c>
      <c r="C24" s="1" t="s">
        <v>11</v>
      </c>
      <c r="D24" s="12">
        <v>37.2</v>
      </c>
      <c r="E24" s="53">
        <v>2160</v>
      </c>
      <c r="F24" s="53">
        <f>D24*E24</f>
        <v>80352</v>
      </c>
    </row>
    <row r="25" spans="1:6" ht="16.5" customHeight="1">
      <c r="A25" s="11" t="s">
        <v>22</v>
      </c>
      <c r="B25" s="8" t="s">
        <v>35</v>
      </c>
      <c r="C25" s="1" t="s">
        <v>11</v>
      </c>
      <c r="D25" s="12">
        <v>36</v>
      </c>
      <c r="E25" s="53">
        <v>1890</v>
      </c>
      <c r="F25" s="53">
        <f>D25*E25</f>
        <v>68040</v>
      </c>
    </row>
    <row r="26" spans="1:6" ht="16.5" customHeight="1">
      <c r="A26" s="15" t="s">
        <v>24</v>
      </c>
      <c r="B26" s="8" t="s">
        <v>36</v>
      </c>
      <c r="C26" s="1" t="s">
        <v>11</v>
      </c>
      <c r="D26" s="18">
        <v>5</v>
      </c>
      <c r="E26" s="53">
        <v>562.5</v>
      </c>
      <c r="F26" s="53">
        <f>D26*E26</f>
        <v>2812.5</v>
      </c>
    </row>
    <row r="27" spans="1:6" ht="16.5" customHeight="1">
      <c r="A27" s="15" t="s">
        <v>26</v>
      </c>
      <c r="B27" s="27" t="s">
        <v>37</v>
      </c>
      <c r="C27" s="26" t="s">
        <v>11</v>
      </c>
      <c r="D27" s="25">
        <v>26</v>
      </c>
      <c r="E27" s="53">
        <v>13716</v>
      </c>
      <c r="F27" s="53">
        <f>D27*E27-0.25</f>
        <v>356615.75</v>
      </c>
    </row>
    <row r="28" spans="1:6" ht="16.5" customHeight="1">
      <c r="A28" s="9"/>
      <c r="B28" s="54" t="s">
        <v>38</v>
      </c>
      <c r="C28" s="17"/>
      <c r="D28" s="7">
        <f>SUM(D19:D27)</f>
        <v>240.22000000000003</v>
      </c>
      <c r="E28" s="52"/>
      <c r="F28" s="52">
        <f>SUM(F19:F27)</f>
        <v>604278.4273999999</v>
      </c>
    </row>
  </sheetData>
  <mergeCells count="11">
    <mergeCell ref="A2:D2"/>
    <mergeCell ref="A3:A4"/>
    <mergeCell ref="B3:B4"/>
    <mergeCell ref="C3:C4"/>
    <mergeCell ref="D3:D4"/>
    <mergeCell ref="A1:F1"/>
    <mergeCell ref="A16:F16"/>
    <mergeCell ref="A17:A18"/>
    <mergeCell ref="B17:B18"/>
    <mergeCell ref="C17:C18"/>
    <mergeCell ref="D17:D18"/>
  </mergeCells>
  <printOptions/>
  <pageMargins left="0.4326388888888889" right="0.3125" top="0.9840277777777778" bottom="0.9840277777777778" header="0.5118055555555556" footer="0.5118055555555556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王伟民</dc:creator>
  <cp:keywords/>
  <dc:description/>
  <cp:lastModifiedBy/>
  <cp:lastPrinted>1899-12-30T00:00:00Z</cp:lastPrinted>
  <dcterms:created xsi:type="dcterms:W3CDTF">2011-04-02T09:51:24Z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2052-6.4.0.1855</vt:lpwstr>
  </property>
</Properties>
</file>