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7重点项目计划表" sheetId="1" r:id="rId1"/>
  </sheets>
  <definedNames>
    <definedName name="_xlnm.Print_Titles" localSheetId="0">'2017重点项目计划表'!$3:$3</definedName>
  </definedNames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H6" authorId="0">
      <text>
        <r>
          <rPr>
            <sz val="9"/>
            <rFont val="宋体"/>
            <family val="0"/>
          </rPr>
          <t>区域调整后68223，原70000</t>
        </r>
      </text>
    </comment>
    <comment ref="H25" authorId="0">
      <text>
        <r>
          <rPr>
            <sz val="9"/>
            <rFont val="宋体"/>
            <family val="0"/>
          </rPr>
          <t xml:space="preserve">不含征地拆迁费
</t>
        </r>
      </text>
    </comment>
    <comment ref="J25" authorId="0">
      <text>
        <r>
          <rPr>
            <sz val="9"/>
            <rFont val="宋体"/>
            <family val="0"/>
          </rPr>
          <t xml:space="preserve">含征地拆迁费1022万元
</t>
        </r>
      </text>
    </comment>
  </commentList>
</comments>
</file>

<file path=xl/sharedStrings.xml><?xml version="1.0" encoding="utf-8"?>
<sst xmlns="http://schemas.openxmlformats.org/spreadsheetml/2006/main" count="471" uniqueCount="224">
  <si>
    <t>潮安区二○一七年重点建设项目计划表</t>
  </si>
  <si>
    <t>编制单位：区发改局</t>
  </si>
  <si>
    <t>单位：万元</t>
  </si>
  <si>
    <t>制表时间：2017年2月14日</t>
  </si>
  <si>
    <t>序号</t>
  </si>
  <si>
    <t>项目名称</t>
  </si>
  <si>
    <t>建设单位</t>
  </si>
  <si>
    <t>主管部门</t>
  </si>
  <si>
    <t>建设
性质</t>
  </si>
  <si>
    <t>建设内容或建设规模</t>
  </si>
  <si>
    <t>建设起
止年限</t>
  </si>
  <si>
    <t>总投资额</t>
  </si>
  <si>
    <t>资金来源</t>
  </si>
  <si>
    <t>至2016年底累计完成投资额</t>
  </si>
  <si>
    <t>批准备案、立项或开工机关、文号</t>
  </si>
  <si>
    <t>备注</t>
  </si>
  <si>
    <t>总计50项，其中新开工项目16项，续建项目18项，筹建项目16项。
列入市重点建设项目13项，2017年投资计划185133万元；列入市前期预备项目8项。</t>
  </si>
  <si>
    <t>（一）现代农业和水利工程10项</t>
  </si>
  <si>
    <t>潮安区省级水利建设示范县项目</t>
  </si>
  <si>
    <t>区水务工程建设管理中心及各镇项目单位</t>
  </si>
  <si>
    <t>潮安区水务局</t>
  </si>
  <si>
    <t>改建</t>
  </si>
  <si>
    <t>实施水利建设项目共45宗：中小型灌区改造工程18宗、中小河流整治工程5宗、病险水库除险加固工程2宗、小流域综合治理1宗、涝区整治工程4宗、农村机电排灌工程14宗及山洪灾害防治县非工程措施1宗。</t>
  </si>
  <si>
    <t>2013-2017</t>
  </si>
  <si>
    <t>自筹，上级补助</t>
  </si>
  <si>
    <t>待定</t>
  </si>
  <si>
    <t>续建</t>
  </si>
  <si>
    <t>潮安区中小河流综合整治及水系连通项目</t>
  </si>
  <si>
    <t>金石、龙湖、彩塘、凤塘、浮洋、沙溪、东凤、庵埠等镇</t>
  </si>
  <si>
    <t>金石、龙湖、彩塘、凤塘、浮洋、沙溪、东凤、庵埠等镇共11个项目区,水系河道整治。</t>
  </si>
  <si>
    <t>2015-2017</t>
  </si>
  <si>
    <t>沙溪污水处理厂</t>
  </si>
  <si>
    <t>潮州市浩瑞污水处理有限公司</t>
  </si>
  <si>
    <t>潮安区住建局</t>
  </si>
  <si>
    <t>新建</t>
  </si>
  <si>
    <t>厂区位于沙溪镇沙二村“四母坽”（原星东养鳗场），总用地面积 120亩，首期用地约70亩。工程总规模 6.0 万m3/d，首期规模 3.0万 m3/d，设计年限近期为 2015 年、远期为 2020 年。项目总投资21903万元，其中：厂区投资9879万元，厂外收集系统投资9524万元，征地及拆迁费用2500万元。</t>
  </si>
  <si>
    <t>2016-2017</t>
  </si>
  <si>
    <t>企业自筹</t>
  </si>
  <si>
    <t>安发改农[2015]112号</t>
  </si>
  <si>
    <t>潮州市潮安区2015年高标准基本农田建设项目</t>
  </si>
  <si>
    <t>沙溪镇、龙湖镇、赤凤镇、凤凰镇政府、万峰林场</t>
  </si>
  <si>
    <t>潮安区国土资源局</t>
  </si>
  <si>
    <t>沙溪镇、龙湖镇、赤凤镇、万峰林场基本农田建设共13800亩。</t>
  </si>
  <si>
    <t>财政拨款</t>
  </si>
  <si>
    <t>新开工</t>
  </si>
  <si>
    <t>潮州市潮安区2016年高标准基本农田建设项目</t>
  </si>
  <si>
    <t>基本农田建设共14000亩。</t>
  </si>
  <si>
    <t>潮州市潮安区金石镇水厂改造升级村村通自来水工程</t>
  </si>
  <si>
    <t>金水镇政府、金石镇自来水厂</t>
  </si>
  <si>
    <t>1、一级取水泵站全面改造
2、铺设一条长5200米的取水管道（口径D630cm）
3、二级送水泵站全面改造升级，并建设一个1.8万吨/日的制水池</t>
  </si>
  <si>
    <t>自筹、财政补助</t>
  </si>
  <si>
    <t>潮发改农[2016]218号</t>
  </si>
  <si>
    <t>潮州市潮安区文祠镇水厂改造村村通自来水工程</t>
  </si>
  <si>
    <t>文祠镇政府、文祠水厂</t>
  </si>
  <si>
    <t>铺设饮水管3.1km、新建0.8m³/d净化池一座、建设1500m³清水池一座，改造原500m清水池一座，建设二级泵站，铺设传水管道10km</t>
  </si>
  <si>
    <t>潮发改农[2016]281号</t>
  </si>
  <si>
    <t>粤东灌区续建配套与节水改造工程(江东围灌区工程)</t>
  </si>
  <si>
    <t>江东镇政府</t>
  </si>
  <si>
    <t>江东围输水干渠长11.418公里</t>
  </si>
  <si>
    <t>财政补助</t>
  </si>
  <si>
    <t>粤发改农经[2015]5435号</t>
  </si>
  <si>
    <t>粤东灌区续建配套与节水改造工程（安揭总干渠渠首工程）</t>
  </si>
  <si>
    <t>潮州市潮安区安揭引韩水利管理处</t>
  </si>
  <si>
    <t>进口拦污浮排改造、新建安揭取水口、江东洲埋管道、过西溪倒虹吸，线路总长度为2628.026m</t>
  </si>
  <si>
    <t>2016-2018</t>
  </si>
  <si>
    <t>粤东灌区续建配套与节水改造工程（东凤引韩灌区工程）</t>
  </si>
  <si>
    <t>东凤灌区（潮州范围整治东凤引韩总干渠、分干渠及沿途渠系建筑物；安揭、东凤两大灌区连通应急补充水源工程整治龙湖分渠、五支分渠、新开挖渠道及沿途渠系建筑物。</t>
  </si>
  <si>
    <t>2017-2018</t>
  </si>
  <si>
    <t>（二）交通运输体系工程11项</t>
  </si>
  <si>
    <t xml:space="preserve">省道S335线浮岗桥至深坑桥路段扩建工程   
  </t>
  </si>
  <si>
    <t>潮安区公路站</t>
  </si>
  <si>
    <t xml:space="preserve">省道S335线浮岗桥至深坑桥路段扩建工程建设指挥部办公室（区公路局） </t>
  </si>
  <si>
    <t>省道S335线浮岗桥至深坑桥路段扩建工程起于K33+100处，途经浮岗村、凤塘镇、凤岗村、大埕村以及和安村等10个村,终点位于凤塘镇淇园村与揭阳交界处，全长约4.995公里。工程采用一级公路结合城市主干道标准。设计速度60公里/小时，双向八车道的沥青路面。桥涵设计汽车荷载等级：公路-I级。</t>
  </si>
  <si>
    <t>潮发改交[2015]193号</t>
  </si>
  <si>
    <t>省道S233线古巷至凤塘段改建工程</t>
  </si>
  <si>
    <t>省道S233线古巷至凤塘段改建工程潮安区建设指挥部办公室（区公路局）</t>
  </si>
  <si>
    <t>工程地址：北接潮惠高速公路潮州连线(相交处桩号CZK2+511.626)，往南通往古巷镇镇区外围，南接S335线新风路段（相交处桩号K36+091)，路线全长7.02公里。
建设规模：工程采用一级公路结合城市主干道标准，新建两座跨西溪桥梁，一座跨广梅汕铁路高架桥，涵洞6道。设计速度60公里/小时，道路宽度规划控制50米，近期按路基总宽度36米，双向六车道的水泥混凝土路面实施。桥涵设计汽车载荷等级为公路—Ⅰ级。</t>
  </si>
  <si>
    <t>潮发改交[2015]110号</t>
  </si>
  <si>
    <t>省道S335樟公线至高铁潮汕站连接道路新建工程</t>
  </si>
  <si>
    <t>潮安区公路局</t>
  </si>
  <si>
    <t>潮安区交运局</t>
  </si>
  <si>
    <t>新建道路全长8.8公里，起于省道S335樟公线与省道S233线古巷至凤塘段改建工程交叉处（即外环西路终点），终点止于X093炮浮线与进站路交叉处，通过前陇路与厦深高铁潮汕站相连接。工程采用一级公路兼城市主干道技术标准设计，设计车速为60公里/小时，汽车荷载等级为公路—Ⅰ级，水泥砼路面结构，双向六车道，路基宽40米。</t>
  </si>
  <si>
    <t>2017-2019</t>
  </si>
  <si>
    <t>安发改交[2016]128号</t>
  </si>
  <si>
    <t>省道S231线凤凰至文祠路段路面整修与绿化提升工程</t>
  </si>
  <si>
    <t>拟建项目起点于凤凰镇省道S231线与省道S334线交汇处（桩号K0+000），终点于文祠镇区（桩号K23+500），路线全长23.5公里。工程建设主要内容为：路面整修、绿化提升、安保整治、停车休息区建设等。</t>
  </si>
  <si>
    <t>潮发改交[2016]217号</t>
  </si>
  <si>
    <t>省道S231线凤湾线文祠至意溪段改建工程</t>
  </si>
  <si>
    <t>改建道路全长7.1公里，起点于文祠镇省道S231线与县道X072交汇处，终点于意溪镇省道S231改线入口处。工程拟按一级公路兼城市主干路技术标准进行建设，设计车速60km/h，双向6车道，水泥砼路面结构，路基宽40m。</t>
  </si>
  <si>
    <t>潮发改交[2016]224号</t>
  </si>
  <si>
    <t>县道X093炮浮线及进站路续建工程</t>
  </si>
  <si>
    <t>炮浮线路线长约4公里，拟按一级公路、双向六车道重新进行设计，路基宽28米，路面宽22米，设计车速为60公里/小时，沥青砼路面结构。进站路即前陇路延长线，路线长约1公里，拟按一级公路、双向六车道重新进行设计，路基宽31米，路面宽22.5米，设计车速为60公里/小时，沥青砼路面结构。</t>
  </si>
  <si>
    <t>潮惠高速公路凤塘互通口环圆周边绿化景观工程</t>
  </si>
  <si>
    <t>潮惠高速凤塘互通口环圆内的房屋进行征拆,环圆内和环圆外至两河两岸进行设计、景观绿化和建设工作。</t>
  </si>
  <si>
    <t>X078线金和路至宝山中学改线新建工程</t>
  </si>
  <si>
    <t>该工程起点于X078线金和路口，终点于宝山中学附近，改线新建里程长约2.49公里，按一级公路技术标准进行设计，设计车速60公里/小时，水泥砼路面结构。</t>
  </si>
  <si>
    <t>2015-2016</t>
  </si>
  <si>
    <t>安发改交[2014]168号</t>
  </si>
  <si>
    <t>广梅汕铁路龙湖南至汕头段增建第二线及厦深联络线潮安段</t>
  </si>
  <si>
    <t>广铁集团深圳建设指挥部</t>
  </si>
  <si>
    <t>潮安境内全长33.19公里，其中增建二线和既有线改造11.6公里，厦深联络线21.59公里，涉及我区5个镇31个行政村。</t>
  </si>
  <si>
    <t>2015-2018</t>
  </si>
  <si>
    <t>自筹</t>
  </si>
  <si>
    <t>铁计函[2012]1212号</t>
  </si>
  <si>
    <t>梅汕铁路客运专线（潮安段）</t>
  </si>
  <si>
    <t>梅汕铁路全长122.025公里，为双线客运专线，设计速度250公里/小时，总投资约180亿元，潮州段投资约24亿元，其中主线6亿元，动车运用所18亿元。</t>
  </si>
  <si>
    <t>2015-2019</t>
  </si>
  <si>
    <t>铁总计统函[2014]599号</t>
  </si>
  <si>
    <t>江东镇西直路改建工程</t>
  </si>
  <si>
    <t>长5.491公里路基宽9米，水泥砼路面7米</t>
  </si>
  <si>
    <r>
      <t>安发改交</t>
    </r>
    <r>
      <rPr>
        <sz val="10"/>
        <rFont val="Helv"/>
        <family val="2"/>
      </rPr>
      <t>[2016]129</t>
    </r>
    <r>
      <rPr>
        <sz val="10"/>
        <rFont val="宋体"/>
        <family val="0"/>
      </rPr>
      <t>号</t>
    </r>
  </si>
  <si>
    <t>（三）工业及现代服务业工程4项</t>
  </si>
  <si>
    <t>潮安区特色产业基地</t>
  </si>
  <si>
    <t>海宝开发建设有限公司</t>
  </si>
  <si>
    <t>开发区管委会</t>
  </si>
  <si>
    <t>布置工业用地，配套部分行政、商业、服务、居住、休闲用地及货运场，建设给排水、供电、通讯、路网、污水处理等设施，以及进园企业建设，包括潮安区东山湖休闲生态旅游集群、潮安区特色产业基地服务中心、潮安区特色工艺品产业基地、潮安区特色产业物流配送基地、潮安区包装印刷产业基地、潮安区皮塑制鞋产业基地、潮安区机械制造产业基地、潮安区传统工艺陶瓷产业基地、潮安区五金不锈钢产业基地、潮安区食品产业基地、潮安区服装产业基地、潮安区建筑陶瓷产业基地，用地面积为6100亩。</t>
  </si>
  <si>
    <t>2012-2022</t>
  </si>
  <si>
    <t>自筹、财政拨款、企业投资</t>
  </si>
  <si>
    <t>潮发改服[2011]129号、潮发改贸[2011]132号、潮发改社[2011]317号、潮发改工[2011]182、183、184、212、213、216、217、289、290号（共12个）</t>
  </si>
  <si>
    <t>厦深铁路潮汕火车站商贸物流中心</t>
  </si>
  <si>
    <t>潮安高铁经济区管理委员会</t>
  </si>
  <si>
    <t>占地4676亩，新建市场、仓储、货运、客运、邮政、商业、公共服务设施等，总建筑面积180000平方米。</t>
  </si>
  <si>
    <t>2013-2023</t>
  </si>
  <si>
    <t>潮发改服[2013]228号、229、230、231、232、233号（共6个）</t>
  </si>
  <si>
    <t>市开发区二期B区道路工程</t>
  </si>
  <si>
    <t>深圳市中盛建筑工程有限公司</t>
  </si>
  <si>
    <t>开发区北片二期B区园区内的工业区二路北区三横路的道路工程、排水工程、照明工程、绿化工程、交通设施信号灯工程等配套设施。全长约740米。</t>
  </si>
  <si>
    <t>财政资金</t>
  </si>
  <si>
    <t>潮发改（2）[2016]20号</t>
  </si>
  <si>
    <t>深圳能源潮安2×100MW级燃气热电联产工程项目</t>
  </si>
  <si>
    <t>潮州深能甘露热电有限公司</t>
  </si>
  <si>
    <t>拟在潮州市潮安区特色产业基地规划建设2×100MW级天然气热电联产机组，项目总投资额103163万元。</t>
  </si>
  <si>
    <t>（四）社会发展工程、城区项目9项</t>
  </si>
  <si>
    <t>潮安区垃圾焚烧发电项目</t>
  </si>
  <si>
    <t>深圳市能源环保有限公司</t>
  </si>
  <si>
    <t>选址沙溪镇门第岭埔，用地面积158亩。项目采用boo模式，建设规模为日处理生活垃圾1050吨，计划分两期建设，一期工程建设日处理生活垃圾700吨。</t>
  </si>
  <si>
    <t>粤发改资函[2013]2889号安发改资[2013]222号</t>
  </si>
  <si>
    <t>庵埠镇内关河截污工程</t>
  </si>
  <si>
    <t>庵埠镇政府</t>
  </si>
  <si>
    <t>铺设截污干管约2.24km、截污支管约2.18km及建设水闸；建设安装1.67万吨/日的污水提升泵、集水池52m³、铺设压力污水管道约544m、重力污水管网约93m等；修复破损路面、绿化、道路照明等；铺设给水干管DN500约1426m、DN600约746m。</t>
  </si>
  <si>
    <t>上级补助及财政拨款</t>
  </si>
  <si>
    <t>安发改资[2013]185号</t>
  </si>
  <si>
    <t>中心城区道路基础设施贯通改造项目（龙华路、华埠路、安北路中段）</t>
  </si>
  <si>
    <t>全长2.36公里，宽30米，双向六车道砼路面，配套给排水、交通、照明、通讯、绿化箱涵等市政设施。</t>
  </si>
  <si>
    <t>安发改资[2015]180、181、229号</t>
  </si>
  <si>
    <t>潮安2016年新建配网工程</t>
  </si>
  <si>
    <t>潮安供电局</t>
  </si>
  <si>
    <t>共有项目713个，为潮安新一轮农网升级改造项目，计划在2017年年底投产。</t>
  </si>
  <si>
    <t>子公司自筹及国债资金</t>
  </si>
  <si>
    <t>潮供电计[2015]40号、潮供电计[2016]76号</t>
  </si>
  <si>
    <t>2017年第一批配网基建常规项目</t>
  </si>
  <si>
    <t>共有项目134个，为潮安新一轮农网升级改造项目，计划在2017年年底投产，主要解决潮安中低压配电网重过载、线路设备隐患残旧问题同时满足新增负荷用电等需求。</t>
  </si>
  <si>
    <t>子公司自筹</t>
  </si>
  <si>
    <t>潮供电计[2016]76号</t>
  </si>
  <si>
    <t>2017年第二批配网基建常规项目</t>
  </si>
  <si>
    <t>该批项目预计划投资1.0572亿元，共有项目129个.</t>
  </si>
  <si>
    <t>潮州潮安邹鲁（庵埠）输变电</t>
  </si>
  <si>
    <t>潮州供电局</t>
  </si>
  <si>
    <t>建设主变2台，容易36万千伏安；220千伏线路6.2千米；110千伏线路3.83千米等。项目主要建设目的是解决潮安区城区供电“卡脖子”问题，改善电网结构，提高区域供电能力和供电可靠性，项目投产后，将大大降低大唐电厂检查带来的潮州电网运行风险。</t>
  </si>
  <si>
    <t>省公司投资</t>
  </si>
  <si>
    <t>广电计[2013]467号</t>
  </si>
  <si>
    <t>凤凰茶叶一条街</t>
  </si>
  <si>
    <t>凤凰镇政府</t>
  </si>
  <si>
    <t>潮安区旅游局</t>
  </si>
  <si>
    <t>凤凰茶叶一条街，街长约1.5公里，沿街商铺约20栋</t>
  </si>
  <si>
    <t>2015-2020</t>
  </si>
  <si>
    <t>文祠储备粮库改扩建工程</t>
  </si>
  <si>
    <t>潮安区发改局</t>
  </si>
  <si>
    <t>修建1万吨仓容粮库，安装相关保粮配套附属设备，修建化验室、备品器材室、仓管人员宿舍。</t>
  </si>
  <si>
    <t>上级补助及财政资金</t>
  </si>
  <si>
    <t>（五）前期预备项目16项</t>
  </si>
  <si>
    <t>潮州市潮安区生活污水处理设施整区捆绑PPP项目</t>
  </si>
  <si>
    <t>潮安区住建局、水务局</t>
  </si>
  <si>
    <t>本项目污水处理工程建设内容主要为：
1、城区部分：拟新建污水收集干管84.5km（SN300-DN1350），拟新建污水收集支管（SN100-DN200），长度不低于本次新建干管长度的30%,新建污水提升泵站4座。
2、镇区部分：拟新建部分镇级污水处理厂，总规模约1.72万m³/d，拟新建相应配套污水收集管网合计117.68km，完善建设古巷镇、沙溪镇、金石镇、赤凤镇污水收集管网，合计约95.8km。
3、农村部分：拟新建464处农村污水处理设施，拟建设总规模约2.43万m³/d。
4、升级改造已建的凤凰镇、归湖镇、文祠镇和赤凤镇4座镇级人工湿地处理设施并纳入本次PPP项目统一运营管理。
5、目前正在运营的潮安城区污水处理厂（设计规模为8万m³/d）和正在建设的沙溪污水处理厂（设计规模为6万m³/d）整合并入本项目。</t>
  </si>
  <si>
    <t>筹建</t>
  </si>
  <si>
    <t>凯盛花园</t>
  </si>
  <si>
    <t>潮州市潮安区安盛房地产开发有限公司</t>
  </si>
  <si>
    <t>占地12743平方米，预计建设商住楼4幢，建设内容为住宅、商铺及停车场等配套设施，总建筑面积约70000平方米。</t>
  </si>
  <si>
    <t>潮州市大潮汕国际家居装饰广场</t>
  </si>
  <si>
    <t>广东金丝丽卫浴智能科技有限公司、广东非凡实业有限公司</t>
  </si>
  <si>
    <t>古巷镇政府</t>
  </si>
  <si>
    <t>项目规划占地300亩，工程分四个功能区，集商业、办公、酒店；仓储、物流；住宅；休闲等。</t>
  </si>
  <si>
    <t>2017-2020</t>
  </si>
  <si>
    <t>潮安碧桂园项目</t>
  </si>
  <si>
    <t>潮州市碧桂园房地产开发有限公司</t>
  </si>
  <si>
    <t>拟建设商住小区，项目占地54003平方米，总建筑面积228035平方米。</t>
  </si>
  <si>
    <t>2017-</t>
  </si>
  <si>
    <t>潮安大道改造工程</t>
  </si>
  <si>
    <t xml:space="preserve"> 该路段长5480米，宽50米。整治改造内容：中央隔离带加宽至4-5米，机动和非机动车道隔离带拆除、恢复混凝土路面，机、非车道铺设沥青砼路面，拆除两侧人行道旧步道砖面及旧路缘石，铺设环保透水砖至两侧建筑红线，安设路缘石、中间绿化带侧石，清理中间和两侧人行道绿化，重新种植花木，清通现有排雨污管道，增设和完善交通设施、埋设各类管道等项目。</t>
  </si>
  <si>
    <t>彩塘镇水域整治工程</t>
  </si>
  <si>
    <t>各村委会</t>
  </si>
  <si>
    <t>彩塘镇政府</t>
  </si>
  <si>
    <t>项目整治总长度191公里，整治内容以清障清淤及岸坡整治工程为主。</t>
  </si>
  <si>
    <t>彩塘镇集中抛光区建设工程</t>
  </si>
  <si>
    <t>红旗村委会、金三村委会、仙二村委会</t>
  </si>
  <si>
    <t>项目建设占地300亩，计划建设集中抛光区3个；建设内容为规范化环保抛光生产集中区。</t>
  </si>
  <si>
    <t>彩塘镇村村通自来水工程</t>
  </si>
  <si>
    <t>相关村委会</t>
  </si>
  <si>
    <t>项目建设共15宗，其中水源点到行政村1宗，行政村内管网改造14宗。</t>
  </si>
  <si>
    <t>高铁站区配套工程</t>
  </si>
  <si>
    <t>仁沙路（高铁机场路至站南路段）和站南路（仁沙路至站南路段）共约2.1公里</t>
  </si>
  <si>
    <t>西山溪（白云水段）治理工程</t>
  </si>
  <si>
    <t>登塘镇政府</t>
  </si>
  <si>
    <t>治理河道7.3km，护岸长度9.8km，河道清淤疏通长度7.3km</t>
  </si>
  <si>
    <t>省道S232线潮安段改线工程</t>
  </si>
  <si>
    <t>项目以省道S232线田头何为起点，途经浮洋、龙湖、东凤、庵埠四镇，终点与汕头进行对接。全长19.127公路。</t>
  </si>
  <si>
    <t>潮州市潮安区西山溪综合整治项目</t>
  </si>
  <si>
    <t>西山溪“混、浊、泥”源头治理，中小河流治理及景观提升工程</t>
  </si>
  <si>
    <t>潮汕环线前期协调工作</t>
  </si>
  <si>
    <t>工程主线起点与澄海连接线对接，在潮安区内设置有江东互通、浮洋互通、沙溪互通，工程主线长21.802公里，其中潮安段长16.3公里，预计需征地1137 亩，沿线经潮安区5个镇(江东镇、龙湖镇、浮洋镇、金石镇、沙溪镇)29个村。</t>
  </si>
  <si>
    <t>粤发改交通函【2016】3180号</t>
  </si>
  <si>
    <t>县乡公路、农村公路建设项目</t>
  </si>
  <si>
    <t>争取上级补助资金，加快县乡、村道农村公路惠民工程建设。完成县乡公路改建7.0公里,农村公路40公里。</t>
  </si>
  <si>
    <t>地方自筹、上级补助</t>
  </si>
  <si>
    <t>X078线园区至汕头交界段改建工程</t>
  </si>
  <si>
    <t>长4.404公里，宽度36米，设计速度60公里/小时，一级公路标准。</t>
  </si>
  <si>
    <t>潮汕大桥</t>
  </si>
  <si>
    <t>项目起点与汕头市粤东物流新城泰山路北延线对接，路线自南向北跨越梅溪河，终点与潮安区站前路（省道S232潮安段改线工程）对接，路线总长1.39km。其中，潮安段路线长度约630m。征地面积约52.2亩。</t>
  </si>
  <si>
    <t>注：</t>
  </si>
  <si>
    <t>1、序号标红项目为拟列入市2017年重点建设项目。</t>
  </si>
  <si>
    <t>2、市重点办要求将“深圳能源潮安2×100MW级燃气热电联产工程项目”从“潮安区特色产业基地”项目中单列独立报送，项目2017年计划投资额列5000万元。因此开发区回复要求将“潮安区特色产业基地”2017年计划投资额减少5000万元，我局已向市重点办汇报，但由于开发区回复迟，该数据市已过人大会议，无法改动。</t>
  </si>
  <si>
    <t>3、区水务局回复“潮州市潮安区金石镇水厂改造升级村村通自来水工程”和“潮州市潮安区文祠镇水厂改造村村通自来水工程”投资额较小,建议删除，“粤东灌区续建配套与节水改造工程(江东围灌区工程)”项目计划投资修改减少，但业主单位回复保留原内容。由于2017年项目进度由业主单位上报，建议按照业主单位回复保留原内容。</t>
  </si>
  <si>
    <t>4、“广梅汕铁路龙湖南至汕头段增建第二线及厦深联络线潮安段”项目业主单位回复年度计划投资额150000万元，市下达年度年计划投资额78000万元并已过人大会议，区确定年度年计划投资额78000万元。</t>
  </si>
  <si>
    <t>5、“彩塘镇水域整治工程”项目名称与“百团大战”中表述不一致，候待项目立项后再做修改。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</si>
</sst>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0"/>
      <name val="Helv"/>
      <family val="2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仿宋"/>
      <family val="3"/>
    </font>
    <font>
      <b/>
      <sz val="18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0"/>
      <name val="仿宋"/>
      <family val="3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8"/>
      <name val="Helv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33CC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0" fillId="0" borderId="3" applyNumberFormat="0" applyFill="0" applyAlignment="0" applyProtection="0"/>
    <xf numFmtId="0" fontId="23" fillId="7" borderId="0" applyNumberFormat="0" applyBorder="0" applyAlignment="0" applyProtection="0"/>
    <xf numFmtId="0" fontId="16" fillId="0" borderId="4" applyNumberFormat="0" applyFill="0" applyAlignment="0" applyProtection="0"/>
    <xf numFmtId="0" fontId="23" fillId="3" borderId="0" applyNumberFormat="0" applyBorder="0" applyAlignment="0" applyProtection="0"/>
    <xf numFmtId="0" fontId="32" fillId="2" borderId="5" applyNumberFormat="0" applyAlignment="0" applyProtection="0"/>
    <xf numFmtId="0" fontId="26" fillId="2" borderId="1" applyNumberFormat="0" applyAlignment="0" applyProtection="0"/>
    <xf numFmtId="0" fontId="19" fillId="8" borderId="6" applyNumberFormat="0" applyAlignment="0" applyProtection="0"/>
    <xf numFmtId="0" fontId="14" fillId="9" borderId="0" applyNumberFormat="0" applyBorder="0" applyAlignment="0" applyProtection="0"/>
    <xf numFmtId="0" fontId="23" fillId="10" borderId="0" applyNumberFormat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5" fillId="9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3" fillId="16" borderId="0" applyNumberFormat="0" applyBorder="0" applyAlignment="0" applyProtection="0"/>
    <xf numFmtId="0" fontId="14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0" borderId="0">
      <alignment/>
      <protection/>
    </xf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2" fillId="0" borderId="0">
      <alignment/>
      <protection/>
    </xf>
  </cellStyleXfs>
  <cellXfs count="70">
    <xf numFmtId="0" fontId="0" fillId="0" borderId="0" xfId="0" applyFont="1" applyAlignment="1">
      <alignment vertical="center"/>
    </xf>
    <xf numFmtId="176" fontId="2" fillId="0" borderId="0" xfId="64" applyNumberFormat="1" applyFont="1" applyFill="1" applyAlignment="1">
      <alignment vertical="center" wrapText="1"/>
      <protection/>
    </xf>
    <xf numFmtId="176" fontId="3" fillId="0" borderId="0" xfId="64" applyNumberFormat="1" applyFont="1" applyFill="1" applyAlignment="1">
      <alignment vertical="center"/>
      <protection/>
    </xf>
    <xf numFmtId="176" fontId="4" fillId="0" borderId="0" xfId="64" applyNumberFormat="1" applyFont="1" applyFill="1" applyAlignment="1">
      <alignment vertical="center" wrapText="1"/>
      <protection/>
    </xf>
    <xf numFmtId="176" fontId="2" fillId="0" borderId="0" xfId="64" applyNumberFormat="1" applyFont="1" applyFill="1" applyBorder="1" applyAlignment="1">
      <alignment horizontal="center" wrapText="1"/>
      <protection/>
    </xf>
    <xf numFmtId="176" fontId="1" fillId="0" borderId="0" xfId="64" applyNumberFormat="1" applyFont="1" applyFill="1" applyBorder="1" applyAlignment="1">
      <alignment horizontal="center" wrapText="1"/>
      <protection/>
    </xf>
    <xf numFmtId="176" fontId="5" fillId="0" borderId="0" xfId="64" applyNumberFormat="1" applyFont="1" applyFill="1" applyAlignment="1">
      <alignment vertical="center" wrapText="1"/>
      <protection/>
    </xf>
    <xf numFmtId="176" fontId="2" fillId="0" borderId="0" xfId="64" applyNumberFormat="1" applyFont="1" applyFill="1" applyAlignment="1">
      <alignment horizont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6" fillId="0" borderId="0" xfId="64" applyNumberFormat="1" applyFont="1" applyFill="1" applyAlignment="1">
      <alignment horizontal="center" vertical="center" wrapText="1"/>
      <protection/>
    </xf>
    <xf numFmtId="176" fontId="7" fillId="0" borderId="0" xfId="64" applyNumberFormat="1" applyFont="1" applyFill="1" applyAlignment="1">
      <alignment horizontal="center" vertical="center" wrapText="1"/>
      <protection/>
    </xf>
    <xf numFmtId="176" fontId="8" fillId="0" borderId="9" xfId="64" applyNumberFormat="1" applyFont="1" applyFill="1" applyBorder="1" applyAlignment="1">
      <alignment horizontal="center" vertical="center" wrapText="1"/>
      <protection/>
    </xf>
    <xf numFmtId="176" fontId="3" fillId="0" borderId="9" xfId="64" applyNumberFormat="1" applyFont="1" applyFill="1" applyBorder="1" applyAlignment="1">
      <alignment vertical="center" wrapText="1"/>
      <protection/>
    </xf>
    <xf numFmtId="176" fontId="3" fillId="0" borderId="0" xfId="64" applyNumberFormat="1" applyFont="1" applyFill="1" applyBorder="1" applyAlignment="1">
      <alignment horizontal="center" vertical="center"/>
      <protection/>
    </xf>
    <xf numFmtId="176" fontId="3" fillId="0" borderId="0" xfId="64" applyNumberFormat="1" applyFont="1" applyFill="1" applyBorder="1" applyAlignment="1">
      <alignment horizontal="left" vertical="center"/>
      <protection/>
    </xf>
    <xf numFmtId="176" fontId="3" fillId="0" borderId="9" xfId="64" applyNumberFormat="1" applyFont="1" applyFill="1" applyBorder="1" applyAlignment="1">
      <alignment horizontal="left" vertical="center"/>
      <protection/>
    </xf>
    <xf numFmtId="176" fontId="9" fillId="0" borderId="10" xfId="64" applyNumberFormat="1" applyFont="1" applyFill="1" applyBorder="1" applyAlignment="1">
      <alignment horizontal="center" vertical="center" wrapText="1"/>
      <protection/>
    </xf>
    <xf numFmtId="176" fontId="4" fillId="0" borderId="10" xfId="64" applyNumberFormat="1" applyFont="1" applyFill="1" applyBorder="1" applyAlignment="1">
      <alignment horizontal="center" vertical="center" wrapText="1"/>
      <protection/>
    </xf>
    <xf numFmtId="176" fontId="4" fillId="0" borderId="10" xfId="64" applyNumberFormat="1" applyFont="1" applyFill="1" applyBorder="1" applyAlignment="1">
      <alignment horizontal="left" vertical="center" wrapText="1"/>
      <protection/>
    </xf>
    <xf numFmtId="176" fontId="4" fillId="0" borderId="10" xfId="64" applyNumberFormat="1" applyFont="1" applyFill="1" applyBorder="1" applyAlignment="1">
      <alignment horizontal="left" vertical="center" shrinkToFit="1"/>
      <protection/>
    </xf>
    <xf numFmtId="176" fontId="10" fillId="19" borderId="10" xfId="64" applyNumberFormat="1" applyFont="1" applyFill="1" applyBorder="1" applyAlignment="1">
      <alignment horizontal="center" vertical="center" shrinkToFit="1"/>
      <protection/>
    </xf>
    <xf numFmtId="176" fontId="2" fillId="0" borderId="10" xfId="64" applyNumberFormat="1" applyFont="1" applyFill="1" applyBorder="1" applyAlignment="1">
      <alignment horizontal="left" vertical="center" wrapText="1"/>
      <protection/>
    </xf>
    <xf numFmtId="176" fontId="1" fillId="0" borderId="10" xfId="64" applyNumberFormat="1" applyFont="1" applyFill="1" applyBorder="1" applyAlignment="1">
      <alignment horizontal="center" vertical="center" wrapText="1"/>
      <protection/>
    </xf>
    <xf numFmtId="176" fontId="1" fillId="0" borderId="10" xfId="64" applyNumberFormat="1" applyFont="1" applyFill="1" applyBorder="1" applyAlignment="1">
      <alignment horizontal="left" vertical="center" wrapText="1"/>
      <protection/>
    </xf>
    <xf numFmtId="176" fontId="1" fillId="0" borderId="10" xfId="64" applyNumberFormat="1" applyFont="1" applyFill="1" applyBorder="1" applyAlignment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wrapText="1"/>
    </xf>
    <xf numFmtId="176" fontId="10" fillId="19" borderId="10" xfId="64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0" fillId="0" borderId="10" xfId="64" applyNumberFormat="1" applyFont="1" applyFill="1" applyBorder="1" applyAlignment="1">
      <alignment horizontal="center" vertical="center" shrinkToFit="1"/>
      <protection/>
    </xf>
    <xf numFmtId="176" fontId="10" fillId="0" borderId="10" xfId="64" applyNumberFormat="1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vertical="center" wrapText="1"/>
      <protection/>
    </xf>
    <xf numFmtId="176" fontId="2" fillId="0" borderId="10" xfId="55" applyNumberFormat="1" applyFont="1" applyFill="1" applyBorder="1" applyAlignment="1">
      <alignment vertical="center" wrapText="1"/>
      <protection/>
    </xf>
    <xf numFmtId="176" fontId="1" fillId="2" borderId="10" xfId="6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6" fontId="2" fillId="0" borderId="10" xfId="64" applyNumberFormat="1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64" applyNumberFormat="1" applyFont="1" applyFill="1" applyBorder="1" applyAlignment="1">
      <alignment vertical="center" wrapText="1"/>
      <protection/>
    </xf>
    <xf numFmtId="176" fontId="1" fillId="0" borderId="10" xfId="55" applyNumberFormat="1" applyFont="1" applyFill="1" applyBorder="1" applyAlignment="1">
      <alignment horizontal="center" vertical="center" wrapText="1"/>
      <protection/>
    </xf>
    <xf numFmtId="176" fontId="1" fillId="0" borderId="10" xfId="55" applyNumberFormat="1" applyFont="1" applyFill="1" applyBorder="1" applyAlignment="1">
      <alignment horizontal="left" vertical="center" wrapText="1"/>
      <protection/>
    </xf>
    <xf numFmtId="176" fontId="1" fillId="0" borderId="10" xfId="55" applyNumberFormat="1" applyFont="1" applyFill="1" applyBorder="1" applyAlignment="1">
      <alignment horizontal="center" vertical="center" shrinkToFit="1"/>
      <protection/>
    </xf>
    <xf numFmtId="176" fontId="2" fillId="0" borderId="10" xfId="0" applyNumberFormat="1" applyFont="1" applyFill="1" applyBorder="1" applyAlignment="1">
      <alignment horizontal="left" vertical="center" wrapText="1" shrinkToFi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55" applyNumberFormat="1" applyFont="1" applyFill="1" applyBorder="1" applyAlignment="1">
      <alignment vertical="center" wrapText="1"/>
      <protection/>
    </xf>
    <xf numFmtId="176" fontId="1" fillId="0" borderId="10" xfId="0" applyNumberFormat="1" applyFont="1" applyFill="1" applyBorder="1" applyAlignment="1">
      <alignment horizontal="left" vertical="center" wrapText="1" shrinkToFit="1"/>
    </xf>
    <xf numFmtId="176" fontId="3" fillId="0" borderId="0" xfId="64" applyNumberFormat="1" applyFont="1" applyFill="1" applyAlignment="1">
      <alignment horizontal="center" vertical="center"/>
      <protection/>
    </xf>
    <xf numFmtId="176" fontId="11" fillId="0" borderId="10" xfId="64" applyNumberFormat="1" applyFont="1" applyFill="1" applyBorder="1" applyAlignment="1">
      <alignment horizontal="center" vertical="center" wrapText="1"/>
      <protection/>
    </xf>
    <xf numFmtId="176" fontId="1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2" fillId="0" borderId="10" xfId="64" applyNumberFormat="1" applyFont="1" applyFill="1" applyBorder="1" applyAlignment="1">
      <alignment horizontal="center" vertical="center" wrapText="1"/>
      <protection/>
    </xf>
    <xf numFmtId="176" fontId="1" fillId="0" borderId="10" xfId="55" applyNumberFormat="1" applyFont="1" applyFill="1" applyBorder="1" applyAlignment="1">
      <alignment horizontal="center" vertical="top" wrapText="1"/>
      <protection/>
    </xf>
    <xf numFmtId="176" fontId="13" fillId="0" borderId="10" xfId="64" applyNumberFormat="1" applyFont="1" applyFill="1" applyBorder="1" applyAlignment="1">
      <alignment horizontal="center" vertical="top" wrapText="1"/>
      <protection/>
    </xf>
    <xf numFmtId="176" fontId="13" fillId="0" borderId="10" xfId="64" applyNumberFormat="1" applyFont="1" applyFill="1" applyBorder="1" applyAlignment="1">
      <alignment horizontal="center" vertical="center" wrapText="1"/>
      <protection/>
    </xf>
    <xf numFmtId="176" fontId="2" fillId="0" borderId="0" xfId="64" applyNumberFormat="1" applyFont="1" applyFill="1" applyAlignment="1">
      <alignment horizontal="left" vertical="center" wrapText="1"/>
      <protection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Alignment="1">
      <alignment vertical="center"/>
    </xf>
    <xf numFmtId="176" fontId="2" fillId="0" borderId="0" xfId="64" applyNumberFormat="1" applyFont="1" applyFill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上报潮州市2012年重点建设项目计划表120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_潮安县二O一一年重点建设项目表" xfId="64"/>
    <cellStyle name="40% - 强调文字颜色 6" xfId="65"/>
    <cellStyle name="60% - 强调文字颜色 6" xfId="66"/>
    <cellStyle name="_norma1" xfId="67"/>
    <cellStyle name="ColLevel_0" xfId="68"/>
    <cellStyle name="常规 2" xfId="69"/>
    <cellStyle name="样式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115" zoomScaleNormal="115" workbookViewId="0" topLeftCell="A1">
      <pane ySplit="4" topLeftCell="A5" activePane="bottomLeft" state="frozen"/>
      <selection pane="bottomLeft" activeCell="O23" sqref="O23"/>
    </sheetView>
  </sheetViews>
  <sheetFormatPr defaultColWidth="9.140625" defaultRowHeight="12.75"/>
  <cols>
    <col min="1" max="1" width="3.8515625" style="8" customWidth="1"/>
    <col min="2" max="2" width="22.140625" style="9" customWidth="1"/>
    <col min="3" max="4" width="14.57421875" style="10" customWidth="1"/>
    <col min="5" max="5" width="6.7109375" style="10" customWidth="1"/>
    <col min="6" max="6" width="47.7109375" style="9" customWidth="1"/>
    <col min="7" max="7" width="12.57421875" style="10" customWidth="1"/>
    <col min="8" max="8" width="10.7109375" style="10" customWidth="1"/>
    <col min="9" max="9" width="11.8515625" style="10" customWidth="1"/>
    <col min="10" max="10" width="12.00390625" style="9" customWidth="1"/>
    <col min="11" max="11" width="13.421875" style="9" customWidth="1"/>
    <col min="12" max="12" width="8.8515625" style="10" customWidth="1"/>
    <col min="13" max="13" width="9.7109375" style="11" customWidth="1"/>
    <col min="14" max="14" width="9.140625" style="11" customWidth="1"/>
    <col min="15" max="16384" width="9.140625" style="9" customWidth="1"/>
  </cols>
  <sheetData>
    <row r="1" spans="1:12" s="1" customFormat="1" ht="34.5" customHeight="1">
      <c r="A1" s="12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19.5" customHeight="1">
      <c r="A2" s="14"/>
      <c r="B2" s="15" t="s">
        <v>1</v>
      </c>
      <c r="C2" s="16"/>
      <c r="D2" s="16"/>
      <c r="E2" s="16"/>
      <c r="F2" s="17"/>
      <c r="G2" s="16"/>
      <c r="H2" s="18" t="s">
        <v>2</v>
      </c>
      <c r="I2" s="16"/>
      <c r="J2" s="55" t="s">
        <v>3</v>
      </c>
      <c r="K2" s="55"/>
      <c r="L2" s="55"/>
    </row>
    <row r="3" spans="1:12" s="3" customFormat="1" ht="51.75" customHeight="1">
      <c r="A3" s="19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15</v>
      </c>
    </row>
    <row r="4" spans="1:12" s="3" customFormat="1" ht="33.75" customHeight="1">
      <c r="A4" s="19"/>
      <c r="B4" s="21" t="s">
        <v>16</v>
      </c>
      <c r="C4" s="21"/>
      <c r="D4" s="21"/>
      <c r="E4" s="21"/>
      <c r="F4" s="21"/>
      <c r="G4" s="21"/>
      <c r="H4" s="20">
        <f>H5+H17+H30+H36+H47</f>
        <v>5462041.25</v>
      </c>
      <c r="I4" s="20"/>
      <c r="J4" s="20">
        <f>J5+J17+J30+J36+J47</f>
        <v>784481</v>
      </c>
      <c r="K4" s="20"/>
      <c r="L4" s="20"/>
    </row>
    <row r="5" spans="1:12" s="3" customFormat="1" ht="19.5" customHeight="1">
      <c r="A5" s="19"/>
      <c r="B5" s="22" t="s">
        <v>17</v>
      </c>
      <c r="C5" s="22"/>
      <c r="D5" s="22"/>
      <c r="E5" s="22"/>
      <c r="F5" s="22"/>
      <c r="G5" s="22"/>
      <c r="H5" s="20">
        <f>SUM(H6:H16)</f>
        <v>165223</v>
      </c>
      <c r="I5" s="20"/>
      <c r="J5" s="20">
        <f>SUM(J6:J16)</f>
        <v>73925</v>
      </c>
      <c r="K5" s="20"/>
      <c r="L5" s="20"/>
    </row>
    <row r="6" spans="1:12" s="1" customFormat="1" ht="63" customHeight="1">
      <c r="A6" s="23">
        <v>1</v>
      </c>
      <c r="B6" s="24" t="s">
        <v>18</v>
      </c>
      <c r="C6" s="25" t="s">
        <v>19</v>
      </c>
      <c r="D6" s="25" t="s">
        <v>20</v>
      </c>
      <c r="E6" s="25" t="s">
        <v>21</v>
      </c>
      <c r="F6" s="26" t="s">
        <v>22</v>
      </c>
      <c r="G6" s="27" t="s">
        <v>23</v>
      </c>
      <c r="H6" s="25">
        <v>68223</v>
      </c>
      <c r="I6" s="25" t="s">
        <v>24</v>
      </c>
      <c r="J6" s="48">
        <v>36634</v>
      </c>
      <c r="K6" s="25" t="s">
        <v>25</v>
      </c>
      <c r="L6" s="25" t="s">
        <v>26</v>
      </c>
    </row>
    <row r="7" spans="1:12" s="4" customFormat="1" ht="49.5" customHeight="1">
      <c r="A7" s="23">
        <v>2</v>
      </c>
      <c r="B7" s="24" t="s">
        <v>27</v>
      </c>
      <c r="C7" s="28" t="s">
        <v>28</v>
      </c>
      <c r="D7" s="25" t="s">
        <v>20</v>
      </c>
      <c r="E7" s="25" t="s">
        <v>21</v>
      </c>
      <c r="F7" s="26" t="s">
        <v>29</v>
      </c>
      <c r="G7" s="27" t="s">
        <v>30</v>
      </c>
      <c r="H7" s="25">
        <v>25963</v>
      </c>
      <c r="I7" s="25" t="s">
        <v>24</v>
      </c>
      <c r="J7" s="25">
        <v>14050</v>
      </c>
      <c r="K7" s="25" t="s">
        <v>25</v>
      </c>
      <c r="L7" s="25" t="s">
        <v>26</v>
      </c>
    </row>
    <row r="8" spans="1:12" s="5" customFormat="1" ht="90" customHeight="1">
      <c r="A8" s="29">
        <v>3</v>
      </c>
      <c r="B8" s="30" t="s">
        <v>31</v>
      </c>
      <c r="C8" s="31" t="s">
        <v>32</v>
      </c>
      <c r="D8" s="31" t="s">
        <v>33</v>
      </c>
      <c r="E8" s="31" t="s">
        <v>34</v>
      </c>
      <c r="F8" s="32" t="s">
        <v>35</v>
      </c>
      <c r="G8" s="33" t="s">
        <v>36</v>
      </c>
      <c r="H8" s="31">
        <v>21903</v>
      </c>
      <c r="I8" s="31" t="s">
        <v>37</v>
      </c>
      <c r="J8" s="31">
        <v>7200</v>
      </c>
      <c r="K8" s="31" t="s">
        <v>38</v>
      </c>
      <c r="L8" s="25" t="s">
        <v>26</v>
      </c>
    </row>
    <row r="9" spans="1:12" s="4" customFormat="1" ht="48" customHeight="1">
      <c r="A9" s="34">
        <v>4</v>
      </c>
      <c r="B9" s="24" t="s">
        <v>39</v>
      </c>
      <c r="C9" s="28" t="s">
        <v>40</v>
      </c>
      <c r="D9" s="28" t="s">
        <v>41</v>
      </c>
      <c r="E9" s="28" t="s">
        <v>34</v>
      </c>
      <c r="F9" s="26" t="s">
        <v>42</v>
      </c>
      <c r="G9" s="27">
        <v>2017</v>
      </c>
      <c r="H9" s="25">
        <v>2070</v>
      </c>
      <c r="I9" s="31" t="s">
        <v>43</v>
      </c>
      <c r="J9" s="48">
        <v>0</v>
      </c>
      <c r="K9" s="25" t="s">
        <v>25</v>
      </c>
      <c r="L9" s="25" t="s">
        <v>44</v>
      </c>
    </row>
    <row r="10" spans="1:12" s="4" customFormat="1" ht="46.5" customHeight="1">
      <c r="A10" s="34">
        <v>5</v>
      </c>
      <c r="B10" s="24" t="s">
        <v>45</v>
      </c>
      <c r="C10" s="28" t="s">
        <v>25</v>
      </c>
      <c r="D10" s="28" t="s">
        <v>41</v>
      </c>
      <c r="E10" s="28" t="s">
        <v>34</v>
      </c>
      <c r="F10" s="26" t="s">
        <v>46</v>
      </c>
      <c r="G10" s="27">
        <v>2017</v>
      </c>
      <c r="H10" s="25">
        <v>2100</v>
      </c>
      <c r="I10" s="31" t="s">
        <v>43</v>
      </c>
      <c r="J10" s="48">
        <v>0</v>
      </c>
      <c r="K10" s="25" t="s">
        <v>25</v>
      </c>
      <c r="L10" s="25" t="s">
        <v>44</v>
      </c>
    </row>
    <row r="11" spans="1:12" s="4" customFormat="1" ht="51.75" customHeight="1">
      <c r="A11" s="34">
        <v>6</v>
      </c>
      <c r="B11" s="24" t="s">
        <v>47</v>
      </c>
      <c r="C11" s="28" t="s">
        <v>48</v>
      </c>
      <c r="D11" s="28" t="s">
        <v>20</v>
      </c>
      <c r="E11" s="28" t="s">
        <v>21</v>
      </c>
      <c r="F11" s="26" t="s">
        <v>49</v>
      </c>
      <c r="G11" s="27" t="s">
        <v>36</v>
      </c>
      <c r="H11" s="25">
        <v>2500</v>
      </c>
      <c r="I11" s="31" t="s">
        <v>50</v>
      </c>
      <c r="J11" s="48">
        <v>2000</v>
      </c>
      <c r="K11" s="25" t="s">
        <v>51</v>
      </c>
      <c r="L11" s="25" t="s">
        <v>26</v>
      </c>
    </row>
    <row r="12" spans="1:12" s="4" customFormat="1" ht="48.75" customHeight="1">
      <c r="A12" s="34">
        <v>7</v>
      </c>
      <c r="B12" s="24" t="s">
        <v>52</v>
      </c>
      <c r="C12" s="28" t="s">
        <v>53</v>
      </c>
      <c r="D12" s="28" t="s">
        <v>20</v>
      </c>
      <c r="E12" s="28" t="s">
        <v>21</v>
      </c>
      <c r="F12" s="26" t="s">
        <v>54</v>
      </c>
      <c r="G12" s="27">
        <v>2017</v>
      </c>
      <c r="H12" s="25">
        <v>1761</v>
      </c>
      <c r="I12" s="31" t="s">
        <v>50</v>
      </c>
      <c r="J12" s="48">
        <v>0</v>
      </c>
      <c r="K12" s="25" t="s">
        <v>55</v>
      </c>
      <c r="L12" s="25" t="s">
        <v>44</v>
      </c>
    </row>
    <row r="13" spans="1:12" s="4" customFormat="1" ht="52.5" customHeight="1">
      <c r="A13" s="34">
        <v>8</v>
      </c>
      <c r="B13" s="24" t="s">
        <v>56</v>
      </c>
      <c r="C13" s="28" t="s">
        <v>57</v>
      </c>
      <c r="D13" s="28" t="s">
        <v>20</v>
      </c>
      <c r="E13" s="28" t="s">
        <v>21</v>
      </c>
      <c r="F13" s="26" t="s">
        <v>58</v>
      </c>
      <c r="G13" s="27">
        <v>2017</v>
      </c>
      <c r="H13" s="25">
        <v>5504</v>
      </c>
      <c r="I13" s="31" t="s">
        <v>59</v>
      </c>
      <c r="J13" s="48">
        <v>0</v>
      </c>
      <c r="K13" s="25" t="s">
        <v>60</v>
      </c>
      <c r="L13" s="25" t="s">
        <v>44</v>
      </c>
    </row>
    <row r="14" spans="1:12" s="4" customFormat="1" ht="58.5" customHeight="1">
      <c r="A14" s="34">
        <v>9</v>
      </c>
      <c r="B14" s="24" t="s">
        <v>61</v>
      </c>
      <c r="C14" s="28" t="s">
        <v>62</v>
      </c>
      <c r="D14" s="28" t="s">
        <v>20</v>
      </c>
      <c r="E14" s="28" t="s">
        <v>21</v>
      </c>
      <c r="F14" s="26" t="s">
        <v>63</v>
      </c>
      <c r="G14" s="27" t="s">
        <v>64</v>
      </c>
      <c r="H14" s="25">
        <v>20399</v>
      </c>
      <c r="I14" s="31" t="s">
        <v>59</v>
      </c>
      <c r="J14" s="48">
        <v>14041</v>
      </c>
      <c r="K14" s="25" t="s">
        <v>60</v>
      </c>
      <c r="L14" s="25" t="s">
        <v>26</v>
      </c>
    </row>
    <row r="15" spans="1:12" s="4" customFormat="1" ht="58.5" customHeight="1">
      <c r="A15" s="34">
        <v>10</v>
      </c>
      <c r="B15" s="24" t="s">
        <v>65</v>
      </c>
      <c r="C15" s="28" t="s">
        <v>25</v>
      </c>
      <c r="D15" s="28" t="s">
        <v>20</v>
      </c>
      <c r="E15" s="28" t="s">
        <v>21</v>
      </c>
      <c r="F15" s="26" t="s">
        <v>66</v>
      </c>
      <c r="G15" s="27" t="s">
        <v>67</v>
      </c>
      <c r="H15" s="25">
        <v>14800</v>
      </c>
      <c r="I15" s="31" t="s">
        <v>59</v>
      </c>
      <c r="J15" s="48">
        <v>0</v>
      </c>
      <c r="K15" s="25" t="s">
        <v>25</v>
      </c>
      <c r="L15" s="25" t="s">
        <v>44</v>
      </c>
    </row>
    <row r="16" spans="1:12" s="4" customFormat="1" ht="40.5" customHeight="1" hidden="1">
      <c r="A16" s="34"/>
      <c r="B16" s="26"/>
      <c r="C16" s="28"/>
      <c r="D16" s="28"/>
      <c r="E16" s="28"/>
      <c r="F16" s="26"/>
      <c r="G16" s="27"/>
      <c r="H16" s="25"/>
      <c r="I16" s="31"/>
      <c r="J16" s="48"/>
      <c r="K16" s="25"/>
      <c r="L16" s="25"/>
    </row>
    <row r="17" spans="1:12" s="6" customFormat="1" ht="21" customHeight="1">
      <c r="A17" s="35"/>
      <c r="B17" s="22" t="s">
        <v>68</v>
      </c>
      <c r="C17" s="22"/>
      <c r="D17" s="22"/>
      <c r="E17" s="22"/>
      <c r="F17" s="22"/>
      <c r="G17" s="22"/>
      <c r="H17" s="36">
        <f>SUM(H18:H29)</f>
        <v>939069</v>
      </c>
      <c r="I17" s="56"/>
      <c r="J17" s="36">
        <f>SUM(J18:J29)</f>
        <v>291488</v>
      </c>
      <c r="K17" s="25"/>
      <c r="L17" s="25"/>
    </row>
    <row r="18" spans="1:12" s="5" customFormat="1" ht="84" customHeight="1">
      <c r="A18" s="29">
        <v>11</v>
      </c>
      <c r="B18" s="37" t="s">
        <v>69</v>
      </c>
      <c r="C18" s="38" t="s">
        <v>70</v>
      </c>
      <c r="D18" s="38" t="s">
        <v>71</v>
      </c>
      <c r="E18" s="38" t="s">
        <v>21</v>
      </c>
      <c r="F18" s="39" t="s">
        <v>72</v>
      </c>
      <c r="G18" s="33" t="s">
        <v>36</v>
      </c>
      <c r="H18" s="31">
        <v>23607</v>
      </c>
      <c r="I18" s="57" t="s">
        <v>43</v>
      </c>
      <c r="J18" s="25">
        <v>9480</v>
      </c>
      <c r="K18" s="31" t="s">
        <v>73</v>
      </c>
      <c r="L18" s="31" t="s">
        <v>26</v>
      </c>
    </row>
    <row r="19" spans="1:12" s="5" customFormat="1" ht="126.75" customHeight="1">
      <c r="A19" s="29">
        <v>12</v>
      </c>
      <c r="B19" s="37" t="s">
        <v>74</v>
      </c>
      <c r="C19" s="38" t="s">
        <v>70</v>
      </c>
      <c r="D19" s="38" t="s">
        <v>75</v>
      </c>
      <c r="E19" s="38" t="s">
        <v>21</v>
      </c>
      <c r="F19" s="39" t="s">
        <v>76</v>
      </c>
      <c r="G19" s="33" t="s">
        <v>64</v>
      </c>
      <c r="H19" s="31">
        <v>124100</v>
      </c>
      <c r="I19" s="57" t="s">
        <v>43</v>
      </c>
      <c r="J19" s="25">
        <v>52772</v>
      </c>
      <c r="K19" s="31" t="s">
        <v>77</v>
      </c>
      <c r="L19" s="31" t="s">
        <v>26</v>
      </c>
    </row>
    <row r="20" spans="1:12" s="6" customFormat="1" ht="88.5" customHeight="1">
      <c r="A20" s="29">
        <v>13</v>
      </c>
      <c r="B20" s="40" t="s">
        <v>78</v>
      </c>
      <c r="C20" s="28" t="s">
        <v>79</v>
      </c>
      <c r="D20" s="28" t="s">
        <v>80</v>
      </c>
      <c r="E20" s="31" t="s">
        <v>34</v>
      </c>
      <c r="F20" s="32" t="s">
        <v>81</v>
      </c>
      <c r="G20" s="27" t="s">
        <v>82</v>
      </c>
      <c r="H20" s="41">
        <v>77997</v>
      </c>
      <c r="I20" s="57" t="s">
        <v>43</v>
      </c>
      <c r="J20" s="25">
        <v>500</v>
      </c>
      <c r="K20" s="58" t="s">
        <v>83</v>
      </c>
      <c r="L20" s="25" t="s">
        <v>44</v>
      </c>
    </row>
    <row r="21" spans="1:12" s="6" customFormat="1" ht="66.75" customHeight="1">
      <c r="A21" s="29">
        <v>14</v>
      </c>
      <c r="B21" s="40" t="s">
        <v>84</v>
      </c>
      <c r="C21" s="28" t="s">
        <v>79</v>
      </c>
      <c r="D21" s="28" t="s">
        <v>80</v>
      </c>
      <c r="E21" s="31" t="s">
        <v>21</v>
      </c>
      <c r="F21" s="32" t="s">
        <v>85</v>
      </c>
      <c r="G21" s="27">
        <v>2017</v>
      </c>
      <c r="H21" s="41">
        <v>3730</v>
      </c>
      <c r="I21" s="57" t="s">
        <v>43</v>
      </c>
      <c r="J21" s="25">
        <v>200</v>
      </c>
      <c r="K21" s="58" t="s">
        <v>86</v>
      </c>
      <c r="L21" s="25" t="s">
        <v>44</v>
      </c>
    </row>
    <row r="22" spans="1:12" s="6" customFormat="1" ht="66.75" customHeight="1">
      <c r="A22" s="29">
        <v>15</v>
      </c>
      <c r="B22" s="40" t="s">
        <v>87</v>
      </c>
      <c r="C22" s="28" t="s">
        <v>79</v>
      </c>
      <c r="D22" s="28" t="s">
        <v>80</v>
      </c>
      <c r="E22" s="31" t="s">
        <v>21</v>
      </c>
      <c r="F22" s="32" t="s">
        <v>88</v>
      </c>
      <c r="G22" s="27" t="s">
        <v>82</v>
      </c>
      <c r="H22" s="27">
        <v>41418</v>
      </c>
      <c r="I22" s="57" t="s">
        <v>43</v>
      </c>
      <c r="J22" s="25">
        <v>500</v>
      </c>
      <c r="K22" s="58" t="s">
        <v>89</v>
      </c>
      <c r="L22" s="25" t="s">
        <v>44</v>
      </c>
    </row>
    <row r="23" spans="1:12" s="6" customFormat="1" ht="78.75" customHeight="1">
      <c r="A23" s="35">
        <v>16</v>
      </c>
      <c r="B23" s="40" t="s">
        <v>90</v>
      </c>
      <c r="C23" s="28" t="s">
        <v>79</v>
      </c>
      <c r="D23" s="28" t="s">
        <v>80</v>
      </c>
      <c r="E23" s="31" t="s">
        <v>21</v>
      </c>
      <c r="F23" s="32" t="s">
        <v>91</v>
      </c>
      <c r="G23" s="27" t="s">
        <v>67</v>
      </c>
      <c r="H23" s="27">
        <v>25000</v>
      </c>
      <c r="I23" s="57" t="s">
        <v>43</v>
      </c>
      <c r="J23" s="25">
        <v>100</v>
      </c>
      <c r="K23" s="58" t="s">
        <v>25</v>
      </c>
      <c r="L23" s="25" t="s">
        <v>44</v>
      </c>
    </row>
    <row r="24" spans="1:12" s="6" customFormat="1" ht="48" customHeight="1">
      <c r="A24" s="35">
        <v>17</v>
      </c>
      <c r="B24" s="40" t="s">
        <v>92</v>
      </c>
      <c r="C24" s="28" t="s">
        <v>79</v>
      </c>
      <c r="D24" s="28" t="s">
        <v>80</v>
      </c>
      <c r="E24" s="31" t="s">
        <v>21</v>
      </c>
      <c r="F24" s="32" t="s">
        <v>93</v>
      </c>
      <c r="G24" s="27">
        <v>2017</v>
      </c>
      <c r="H24" s="27">
        <v>1800</v>
      </c>
      <c r="I24" s="57" t="s">
        <v>43</v>
      </c>
      <c r="J24" s="25">
        <v>40</v>
      </c>
      <c r="K24" s="58" t="s">
        <v>25</v>
      </c>
      <c r="L24" s="25" t="s">
        <v>44</v>
      </c>
    </row>
    <row r="25" spans="1:12" ht="48.75" customHeight="1">
      <c r="A25" s="42">
        <v>18</v>
      </c>
      <c r="B25" s="43" t="s">
        <v>94</v>
      </c>
      <c r="C25" s="28" t="s">
        <v>79</v>
      </c>
      <c r="D25" s="28" t="s">
        <v>80</v>
      </c>
      <c r="E25" s="25" t="s">
        <v>34</v>
      </c>
      <c r="F25" s="26" t="s">
        <v>95</v>
      </c>
      <c r="G25" s="25" t="s">
        <v>96</v>
      </c>
      <c r="H25" s="25">
        <v>2997</v>
      </c>
      <c r="I25" s="25" t="s">
        <v>43</v>
      </c>
      <c r="J25" s="25">
        <v>1500</v>
      </c>
      <c r="K25" s="31" t="s">
        <v>97</v>
      </c>
      <c r="L25" s="25" t="s">
        <v>26</v>
      </c>
    </row>
    <row r="26" spans="1:13" ht="70.5" customHeight="1">
      <c r="A26" s="42">
        <v>19</v>
      </c>
      <c r="B26" s="43" t="s">
        <v>98</v>
      </c>
      <c r="C26" s="25" t="s">
        <v>99</v>
      </c>
      <c r="D26" s="25" t="s">
        <v>80</v>
      </c>
      <c r="E26" s="25" t="s">
        <v>34</v>
      </c>
      <c r="F26" s="26" t="s">
        <v>100</v>
      </c>
      <c r="G26" s="25" t="s">
        <v>101</v>
      </c>
      <c r="H26" s="25">
        <v>376000</v>
      </c>
      <c r="I26" s="25" t="s">
        <v>102</v>
      </c>
      <c r="J26" s="25">
        <v>215000</v>
      </c>
      <c r="K26" s="25" t="s">
        <v>103</v>
      </c>
      <c r="L26" s="25" t="s">
        <v>26</v>
      </c>
      <c r="M26" s="11"/>
    </row>
    <row r="27" spans="1:13" ht="45.75" customHeight="1">
      <c r="A27" s="42">
        <v>20</v>
      </c>
      <c r="B27" s="43" t="s">
        <v>104</v>
      </c>
      <c r="C27" s="25" t="s">
        <v>99</v>
      </c>
      <c r="D27" s="25" t="s">
        <v>80</v>
      </c>
      <c r="E27" s="25" t="s">
        <v>34</v>
      </c>
      <c r="F27" s="26" t="s">
        <v>105</v>
      </c>
      <c r="G27" s="25" t="s">
        <v>106</v>
      </c>
      <c r="H27" s="25">
        <v>260000</v>
      </c>
      <c r="I27" s="25" t="s">
        <v>102</v>
      </c>
      <c r="J27" s="25">
        <v>11396</v>
      </c>
      <c r="K27" s="25" t="s">
        <v>107</v>
      </c>
      <c r="L27" s="25" t="s">
        <v>26</v>
      </c>
      <c r="M27" s="11"/>
    </row>
    <row r="28" spans="1:12" ht="46.5" customHeight="1">
      <c r="A28" s="42">
        <v>21</v>
      </c>
      <c r="B28" s="43" t="s">
        <v>108</v>
      </c>
      <c r="C28" s="25" t="s">
        <v>57</v>
      </c>
      <c r="D28" s="25" t="s">
        <v>80</v>
      </c>
      <c r="E28" s="25" t="s">
        <v>34</v>
      </c>
      <c r="F28" s="44" t="s">
        <v>109</v>
      </c>
      <c r="G28" s="25">
        <v>2017</v>
      </c>
      <c r="H28" s="45">
        <v>2420</v>
      </c>
      <c r="I28" s="25" t="s">
        <v>24</v>
      </c>
      <c r="J28" s="25">
        <v>0</v>
      </c>
      <c r="K28" s="28" t="s">
        <v>110</v>
      </c>
      <c r="L28" s="25" t="s">
        <v>44</v>
      </c>
    </row>
    <row r="29" spans="1:12" ht="24" customHeight="1" hidden="1">
      <c r="A29" s="46"/>
      <c r="B29" s="47"/>
      <c r="C29" s="25"/>
      <c r="D29" s="25"/>
      <c r="E29" s="25"/>
      <c r="F29" s="26"/>
      <c r="G29" s="25"/>
      <c r="H29" s="25"/>
      <c r="I29" s="25"/>
      <c r="J29" s="25"/>
      <c r="K29" s="25"/>
      <c r="L29" s="25"/>
    </row>
    <row r="30" spans="1:12" s="3" customFormat="1" ht="18.75" customHeight="1">
      <c r="A30" s="19"/>
      <c r="B30" s="22" t="s">
        <v>111</v>
      </c>
      <c r="C30" s="22"/>
      <c r="D30" s="22"/>
      <c r="E30" s="22"/>
      <c r="F30" s="22"/>
      <c r="G30" s="22"/>
      <c r="H30" s="20">
        <f>SUM(H31:H35)</f>
        <v>3185072</v>
      </c>
      <c r="I30" s="20"/>
      <c r="J30" s="20">
        <f>SUM(J31:J35)</f>
        <v>325287</v>
      </c>
      <c r="K30" s="59"/>
      <c r="L30" s="59"/>
    </row>
    <row r="31" spans="1:12" s="4" customFormat="1" ht="131.25" customHeight="1">
      <c r="A31" s="23">
        <v>22</v>
      </c>
      <c r="B31" s="40" t="s">
        <v>112</v>
      </c>
      <c r="C31" s="31" t="s">
        <v>113</v>
      </c>
      <c r="D31" s="31" t="s">
        <v>114</v>
      </c>
      <c r="E31" s="31" t="s">
        <v>34</v>
      </c>
      <c r="F31" s="32" t="s">
        <v>115</v>
      </c>
      <c r="G31" s="33" t="s">
        <v>116</v>
      </c>
      <c r="H31" s="48">
        <v>1583519</v>
      </c>
      <c r="I31" s="31" t="s">
        <v>117</v>
      </c>
      <c r="J31" s="48">
        <v>284395</v>
      </c>
      <c r="K31" s="60" t="s">
        <v>118</v>
      </c>
      <c r="L31" s="31" t="s">
        <v>26</v>
      </c>
    </row>
    <row r="32" spans="1:12" s="1" customFormat="1" ht="45" customHeight="1">
      <c r="A32" s="23">
        <v>23</v>
      </c>
      <c r="B32" s="40" t="s">
        <v>119</v>
      </c>
      <c r="C32" s="48"/>
      <c r="D32" s="48" t="s">
        <v>120</v>
      </c>
      <c r="E32" s="31" t="s">
        <v>34</v>
      </c>
      <c r="F32" s="49" t="s">
        <v>121</v>
      </c>
      <c r="G32" s="50" t="s">
        <v>122</v>
      </c>
      <c r="H32" s="48">
        <v>1496500</v>
      </c>
      <c r="I32" s="25" t="s">
        <v>24</v>
      </c>
      <c r="J32" s="48">
        <v>40892</v>
      </c>
      <c r="K32" s="61" t="s">
        <v>123</v>
      </c>
      <c r="L32" s="31" t="s">
        <v>26</v>
      </c>
    </row>
    <row r="33" spans="1:12" s="1" customFormat="1" ht="45" customHeight="1">
      <c r="A33" s="34">
        <v>24</v>
      </c>
      <c r="B33" s="40" t="s">
        <v>124</v>
      </c>
      <c r="C33" s="48" t="s">
        <v>125</v>
      </c>
      <c r="D33" s="48" t="s">
        <v>33</v>
      </c>
      <c r="E33" s="31" t="s">
        <v>34</v>
      </c>
      <c r="F33" s="49" t="s">
        <v>126</v>
      </c>
      <c r="G33" s="50" t="s">
        <v>67</v>
      </c>
      <c r="H33" s="48">
        <v>1890</v>
      </c>
      <c r="I33" s="25" t="s">
        <v>127</v>
      </c>
      <c r="J33" s="48">
        <v>0</v>
      </c>
      <c r="K33" s="62" t="s">
        <v>128</v>
      </c>
      <c r="L33" s="25" t="s">
        <v>44</v>
      </c>
    </row>
    <row r="34" spans="1:12" s="5" customFormat="1" ht="49.5" customHeight="1">
      <c r="A34" s="29">
        <v>25</v>
      </c>
      <c r="B34" s="51" t="s">
        <v>129</v>
      </c>
      <c r="C34" s="31" t="s">
        <v>130</v>
      </c>
      <c r="D34" s="31" t="s">
        <v>114</v>
      </c>
      <c r="E34" s="31" t="s">
        <v>34</v>
      </c>
      <c r="F34" s="52" t="s">
        <v>131</v>
      </c>
      <c r="G34" s="33" t="s">
        <v>82</v>
      </c>
      <c r="H34" s="31">
        <v>103163</v>
      </c>
      <c r="I34" s="31" t="s">
        <v>37</v>
      </c>
      <c r="J34" s="31">
        <v>0</v>
      </c>
      <c r="K34" s="31" t="s">
        <v>25</v>
      </c>
      <c r="L34" s="25" t="s">
        <v>44</v>
      </c>
    </row>
    <row r="35" spans="1:12" s="1" customFormat="1" ht="45" customHeight="1" hidden="1">
      <c r="A35" s="34"/>
      <c r="B35" s="53"/>
      <c r="C35" s="48"/>
      <c r="D35" s="48"/>
      <c r="E35" s="31"/>
      <c r="F35" s="49"/>
      <c r="G35" s="50"/>
      <c r="H35" s="48"/>
      <c r="I35" s="25"/>
      <c r="J35" s="48"/>
      <c r="K35" s="62"/>
      <c r="L35" s="25"/>
    </row>
    <row r="36" spans="1:12" s="3" customFormat="1" ht="21.75" customHeight="1">
      <c r="A36" s="19"/>
      <c r="B36" s="22" t="s">
        <v>132</v>
      </c>
      <c r="C36" s="22"/>
      <c r="D36" s="22"/>
      <c r="E36" s="22"/>
      <c r="F36" s="22"/>
      <c r="G36" s="22"/>
      <c r="H36" s="20">
        <f>SUM(H37:H46)</f>
        <v>165809.25</v>
      </c>
      <c r="I36" s="20"/>
      <c r="J36" s="20">
        <f>SUM(J37:J46)</f>
        <v>73991</v>
      </c>
      <c r="K36" s="20"/>
      <c r="L36" s="20"/>
    </row>
    <row r="37" spans="1:12" s="6" customFormat="1" ht="51" customHeight="1">
      <c r="A37" s="29">
        <v>26</v>
      </c>
      <c r="B37" s="30" t="s">
        <v>133</v>
      </c>
      <c r="C37" s="31" t="s">
        <v>134</v>
      </c>
      <c r="D37" s="31" t="s">
        <v>33</v>
      </c>
      <c r="E37" s="31" t="s">
        <v>34</v>
      </c>
      <c r="F37" s="52" t="s">
        <v>135</v>
      </c>
      <c r="G37" s="33" t="s">
        <v>30</v>
      </c>
      <c r="H37" s="25">
        <v>51660</v>
      </c>
      <c r="I37" s="25" t="s">
        <v>102</v>
      </c>
      <c r="J37" s="25">
        <v>31000</v>
      </c>
      <c r="K37" s="25" t="s">
        <v>136</v>
      </c>
      <c r="L37" s="31" t="s">
        <v>26</v>
      </c>
    </row>
    <row r="38" spans="1:12" s="5" customFormat="1" ht="76.5" customHeight="1">
      <c r="A38" s="35">
        <v>27</v>
      </c>
      <c r="B38" s="51" t="s">
        <v>137</v>
      </c>
      <c r="C38" s="31" t="s">
        <v>138</v>
      </c>
      <c r="D38" s="31" t="s">
        <v>20</v>
      </c>
      <c r="E38" s="31" t="s">
        <v>34</v>
      </c>
      <c r="F38" s="32" t="s">
        <v>139</v>
      </c>
      <c r="G38" s="33" t="s">
        <v>30</v>
      </c>
      <c r="H38" s="31">
        <v>5775.25</v>
      </c>
      <c r="I38" s="25" t="s">
        <v>140</v>
      </c>
      <c r="J38" s="31">
        <v>2745</v>
      </c>
      <c r="K38" s="31" t="s">
        <v>141</v>
      </c>
      <c r="L38" s="25" t="s">
        <v>26</v>
      </c>
    </row>
    <row r="39" spans="1:12" s="5" customFormat="1" ht="66" customHeight="1">
      <c r="A39" s="29">
        <v>28</v>
      </c>
      <c r="B39" s="51" t="s">
        <v>142</v>
      </c>
      <c r="C39" s="31" t="s">
        <v>33</v>
      </c>
      <c r="D39" s="31" t="s">
        <v>33</v>
      </c>
      <c r="E39" s="25" t="s">
        <v>34</v>
      </c>
      <c r="F39" s="52" t="s">
        <v>143</v>
      </c>
      <c r="G39" s="33" t="s">
        <v>36</v>
      </c>
      <c r="H39" s="31">
        <v>10300</v>
      </c>
      <c r="I39" s="31" t="s">
        <v>43</v>
      </c>
      <c r="J39" s="31">
        <v>2290</v>
      </c>
      <c r="K39" s="31" t="s">
        <v>144</v>
      </c>
      <c r="L39" s="25" t="s">
        <v>26</v>
      </c>
    </row>
    <row r="40" spans="1:12" s="1" customFormat="1" ht="52.5" customHeight="1">
      <c r="A40" s="46">
        <v>29</v>
      </c>
      <c r="B40" s="24" t="s">
        <v>145</v>
      </c>
      <c r="C40" s="25" t="s">
        <v>146</v>
      </c>
      <c r="D40" s="25" t="s">
        <v>146</v>
      </c>
      <c r="E40" s="25" t="s">
        <v>34</v>
      </c>
      <c r="F40" s="52" t="s">
        <v>147</v>
      </c>
      <c r="G40" s="25" t="s">
        <v>36</v>
      </c>
      <c r="H40" s="25">
        <v>40305</v>
      </c>
      <c r="I40" s="25" t="s">
        <v>148</v>
      </c>
      <c r="J40" s="25">
        <v>30805</v>
      </c>
      <c r="K40" s="25" t="s">
        <v>149</v>
      </c>
      <c r="L40" s="31" t="s">
        <v>26</v>
      </c>
    </row>
    <row r="41" spans="1:12" s="1" customFormat="1" ht="51.75" customHeight="1">
      <c r="A41" s="46">
        <v>30</v>
      </c>
      <c r="B41" s="24" t="s">
        <v>150</v>
      </c>
      <c r="C41" s="25" t="s">
        <v>146</v>
      </c>
      <c r="D41" s="25" t="s">
        <v>146</v>
      </c>
      <c r="E41" s="25" t="s">
        <v>34</v>
      </c>
      <c r="F41" s="52" t="s">
        <v>151</v>
      </c>
      <c r="G41" s="25" t="s">
        <v>36</v>
      </c>
      <c r="H41" s="25">
        <v>8139</v>
      </c>
      <c r="I41" s="25" t="s">
        <v>152</v>
      </c>
      <c r="J41" s="25">
        <v>445</v>
      </c>
      <c r="K41" s="25" t="s">
        <v>153</v>
      </c>
      <c r="L41" s="25" t="s">
        <v>44</v>
      </c>
    </row>
    <row r="42" spans="1:12" s="1" customFormat="1" ht="45" customHeight="1">
      <c r="A42" s="46">
        <v>31</v>
      </c>
      <c r="B42" s="24" t="s">
        <v>154</v>
      </c>
      <c r="C42" s="25" t="s">
        <v>146</v>
      </c>
      <c r="D42" s="25" t="s">
        <v>146</v>
      </c>
      <c r="E42" s="25" t="s">
        <v>34</v>
      </c>
      <c r="F42" s="52" t="s">
        <v>155</v>
      </c>
      <c r="G42" s="25" t="s">
        <v>67</v>
      </c>
      <c r="H42" s="25">
        <v>10572</v>
      </c>
      <c r="I42" s="25" t="s">
        <v>152</v>
      </c>
      <c r="J42" s="25">
        <v>0</v>
      </c>
      <c r="K42" s="25" t="s">
        <v>25</v>
      </c>
      <c r="L42" s="25" t="s">
        <v>44</v>
      </c>
    </row>
    <row r="43" spans="1:12" s="1" customFormat="1" ht="75.75" customHeight="1">
      <c r="A43" s="34">
        <v>32</v>
      </c>
      <c r="B43" s="40" t="s">
        <v>156</v>
      </c>
      <c r="C43" s="48" t="s">
        <v>157</v>
      </c>
      <c r="D43" s="48" t="s">
        <v>157</v>
      </c>
      <c r="E43" s="31" t="s">
        <v>34</v>
      </c>
      <c r="F43" s="49" t="s">
        <v>158</v>
      </c>
      <c r="G43" s="50" t="s">
        <v>64</v>
      </c>
      <c r="H43" s="48">
        <v>22558</v>
      </c>
      <c r="I43" s="25" t="s">
        <v>159</v>
      </c>
      <c r="J43" s="48">
        <v>2708</v>
      </c>
      <c r="K43" s="25" t="s">
        <v>160</v>
      </c>
      <c r="L43" s="25" t="s">
        <v>26</v>
      </c>
    </row>
    <row r="44" spans="1:12" s="1" customFormat="1" ht="75.75" customHeight="1">
      <c r="A44" s="34">
        <v>33</v>
      </c>
      <c r="B44" s="40" t="s">
        <v>161</v>
      </c>
      <c r="C44" s="48" t="s">
        <v>162</v>
      </c>
      <c r="D44" s="48" t="s">
        <v>163</v>
      </c>
      <c r="E44" s="31" t="s">
        <v>34</v>
      </c>
      <c r="F44" s="49" t="s">
        <v>164</v>
      </c>
      <c r="G44" s="50" t="s">
        <v>165</v>
      </c>
      <c r="H44" s="48">
        <v>15000</v>
      </c>
      <c r="I44" s="25" t="s">
        <v>37</v>
      </c>
      <c r="J44" s="48">
        <v>3998</v>
      </c>
      <c r="K44" s="25" t="s">
        <v>25</v>
      </c>
      <c r="L44" s="25" t="s">
        <v>26</v>
      </c>
    </row>
    <row r="45" spans="1:12" s="1" customFormat="1" ht="75.75" customHeight="1">
      <c r="A45" s="34">
        <v>34</v>
      </c>
      <c r="B45" s="40" t="s">
        <v>166</v>
      </c>
      <c r="C45" s="48" t="s">
        <v>25</v>
      </c>
      <c r="D45" s="48" t="s">
        <v>167</v>
      </c>
      <c r="E45" s="31" t="s">
        <v>21</v>
      </c>
      <c r="F45" s="49" t="s">
        <v>168</v>
      </c>
      <c r="G45" s="50" t="s">
        <v>67</v>
      </c>
      <c r="H45" s="48">
        <v>1500</v>
      </c>
      <c r="I45" s="25" t="s">
        <v>169</v>
      </c>
      <c r="J45" s="48">
        <v>0</v>
      </c>
      <c r="K45" s="25" t="s">
        <v>25</v>
      </c>
      <c r="L45" s="25" t="s">
        <v>44</v>
      </c>
    </row>
    <row r="46" spans="1:12" s="5" customFormat="1" ht="45" customHeight="1" hidden="1">
      <c r="A46" s="35"/>
      <c r="B46" s="54"/>
      <c r="C46" s="31"/>
      <c r="D46" s="31"/>
      <c r="E46" s="25"/>
      <c r="F46" s="52"/>
      <c r="G46" s="33"/>
      <c r="H46" s="31"/>
      <c r="I46" s="31"/>
      <c r="J46" s="31"/>
      <c r="K46" s="31"/>
      <c r="L46" s="25"/>
    </row>
    <row r="47" spans="1:12" s="3" customFormat="1" ht="21.75" customHeight="1">
      <c r="A47" s="19"/>
      <c r="B47" s="22" t="s">
        <v>170</v>
      </c>
      <c r="C47" s="22"/>
      <c r="D47" s="22"/>
      <c r="E47" s="22"/>
      <c r="F47" s="22"/>
      <c r="G47" s="22"/>
      <c r="H47" s="20">
        <f>SUM(H48:H64)</f>
        <v>1006868</v>
      </c>
      <c r="I47" s="20"/>
      <c r="J47" s="20">
        <f>SUM(J48:J64)</f>
        <v>19790</v>
      </c>
      <c r="K47" s="20"/>
      <c r="L47" s="20"/>
    </row>
    <row r="48" spans="1:12" s="5" customFormat="1" ht="219.75" customHeight="1">
      <c r="A48" s="29">
        <v>35</v>
      </c>
      <c r="B48" s="51" t="s">
        <v>171</v>
      </c>
      <c r="C48" s="31" t="s">
        <v>25</v>
      </c>
      <c r="D48" s="31" t="s">
        <v>172</v>
      </c>
      <c r="E48" s="25" t="s">
        <v>34</v>
      </c>
      <c r="F48" s="52" t="s">
        <v>173</v>
      </c>
      <c r="G48" s="33" t="s">
        <v>67</v>
      </c>
      <c r="H48" s="31">
        <v>135086</v>
      </c>
      <c r="I48" s="31" t="s">
        <v>37</v>
      </c>
      <c r="J48" s="31">
        <v>0</v>
      </c>
      <c r="K48" s="31" t="s">
        <v>25</v>
      </c>
      <c r="L48" s="25" t="s">
        <v>174</v>
      </c>
    </row>
    <row r="49" spans="1:12" s="5" customFormat="1" ht="45" customHeight="1">
      <c r="A49" s="29">
        <v>36</v>
      </c>
      <c r="B49" s="51" t="s">
        <v>175</v>
      </c>
      <c r="C49" s="31" t="s">
        <v>176</v>
      </c>
      <c r="D49" s="31" t="s">
        <v>33</v>
      </c>
      <c r="E49" s="25" t="s">
        <v>34</v>
      </c>
      <c r="F49" s="52" t="s">
        <v>177</v>
      </c>
      <c r="G49" s="33" t="s">
        <v>67</v>
      </c>
      <c r="H49" s="31">
        <v>14000</v>
      </c>
      <c r="I49" s="31" t="s">
        <v>37</v>
      </c>
      <c r="J49" s="31"/>
      <c r="K49" s="31" t="s">
        <v>25</v>
      </c>
      <c r="L49" s="25" t="s">
        <v>174</v>
      </c>
    </row>
    <row r="50" spans="1:12" s="5" customFormat="1" ht="58.5" customHeight="1">
      <c r="A50" s="29">
        <v>37</v>
      </c>
      <c r="B50" s="51" t="s">
        <v>178</v>
      </c>
      <c r="C50" s="31" t="s">
        <v>179</v>
      </c>
      <c r="D50" s="31" t="s">
        <v>180</v>
      </c>
      <c r="E50" s="25" t="s">
        <v>34</v>
      </c>
      <c r="F50" s="52" t="s">
        <v>181</v>
      </c>
      <c r="G50" s="33" t="s">
        <v>182</v>
      </c>
      <c r="H50" s="31">
        <v>100000</v>
      </c>
      <c r="I50" s="31" t="s">
        <v>37</v>
      </c>
      <c r="J50" s="31">
        <v>0</v>
      </c>
      <c r="K50" s="31" t="s">
        <v>25</v>
      </c>
      <c r="L50" s="25" t="s">
        <v>174</v>
      </c>
    </row>
    <row r="51" spans="1:12" s="5" customFormat="1" ht="45" customHeight="1">
      <c r="A51" s="29">
        <v>38</v>
      </c>
      <c r="B51" s="51" t="s">
        <v>183</v>
      </c>
      <c r="C51" s="31" t="s">
        <v>184</v>
      </c>
      <c r="D51" s="31" t="s">
        <v>33</v>
      </c>
      <c r="E51" s="25" t="s">
        <v>34</v>
      </c>
      <c r="F51" s="52" t="s">
        <v>185</v>
      </c>
      <c r="G51" s="33" t="s">
        <v>186</v>
      </c>
      <c r="H51" s="31">
        <v>115000</v>
      </c>
      <c r="I51" s="31" t="s">
        <v>37</v>
      </c>
      <c r="J51" s="31">
        <v>0</v>
      </c>
      <c r="K51" s="31" t="s">
        <v>25</v>
      </c>
      <c r="L51" s="25" t="s">
        <v>174</v>
      </c>
    </row>
    <row r="52" spans="1:12" s="5" customFormat="1" ht="102.75" customHeight="1">
      <c r="A52" s="35">
        <v>39</v>
      </c>
      <c r="B52" s="40" t="s">
        <v>187</v>
      </c>
      <c r="C52" s="28" t="s">
        <v>33</v>
      </c>
      <c r="D52" s="28" t="s">
        <v>33</v>
      </c>
      <c r="E52" s="31" t="s">
        <v>34</v>
      </c>
      <c r="F52" s="32" t="s">
        <v>188</v>
      </c>
      <c r="G52" s="27" t="s">
        <v>67</v>
      </c>
      <c r="H52" s="27">
        <v>15000</v>
      </c>
      <c r="I52" s="25" t="s">
        <v>127</v>
      </c>
      <c r="J52" s="25">
        <v>0</v>
      </c>
      <c r="K52" s="31" t="s">
        <v>25</v>
      </c>
      <c r="L52" s="25" t="s">
        <v>174</v>
      </c>
    </row>
    <row r="53" spans="1:12" s="5" customFormat="1" ht="45" customHeight="1">
      <c r="A53" s="29">
        <v>40</v>
      </c>
      <c r="B53" s="51" t="s">
        <v>189</v>
      </c>
      <c r="C53" s="31" t="s">
        <v>190</v>
      </c>
      <c r="D53" s="31" t="s">
        <v>191</v>
      </c>
      <c r="E53" s="31" t="s">
        <v>34</v>
      </c>
      <c r="F53" s="52" t="s">
        <v>192</v>
      </c>
      <c r="G53" s="33" t="s">
        <v>186</v>
      </c>
      <c r="H53" s="31">
        <v>25000</v>
      </c>
      <c r="I53" s="31" t="s">
        <v>25</v>
      </c>
      <c r="J53" s="31">
        <v>0</v>
      </c>
      <c r="K53" s="31" t="s">
        <v>25</v>
      </c>
      <c r="L53" s="25" t="s">
        <v>174</v>
      </c>
    </row>
    <row r="54" spans="1:12" s="5" customFormat="1" ht="45" customHeight="1">
      <c r="A54" s="29">
        <v>41</v>
      </c>
      <c r="B54" s="51" t="s">
        <v>193</v>
      </c>
      <c r="C54" s="31" t="s">
        <v>194</v>
      </c>
      <c r="D54" s="31" t="s">
        <v>191</v>
      </c>
      <c r="E54" s="31" t="s">
        <v>34</v>
      </c>
      <c r="F54" s="52" t="s">
        <v>195</v>
      </c>
      <c r="G54" s="33" t="s">
        <v>186</v>
      </c>
      <c r="H54" s="31">
        <v>20000</v>
      </c>
      <c r="I54" s="31" t="s">
        <v>25</v>
      </c>
      <c r="J54" s="31">
        <v>0</v>
      </c>
      <c r="K54" s="31" t="s">
        <v>25</v>
      </c>
      <c r="L54" s="25" t="s">
        <v>174</v>
      </c>
    </row>
    <row r="55" spans="1:12" s="5" customFormat="1" ht="45" customHeight="1">
      <c r="A55" s="35">
        <v>42</v>
      </c>
      <c r="B55" s="51" t="s">
        <v>196</v>
      </c>
      <c r="C55" s="31" t="s">
        <v>197</v>
      </c>
      <c r="D55" s="31" t="s">
        <v>191</v>
      </c>
      <c r="E55" s="31" t="s">
        <v>34</v>
      </c>
      <c r="F55" s="52" t="s">
        <v>198</v>
      </c>
      <c r="G55" s="33" t="s">
        <v>186</v>
      </c>
      <c r="H55" s="31">
        <v>2855</v>
      </c>
      <c r="I55" s="31" t="s">
        <v>25</v>
      </c>
      <c r="J55" s="31">
        <v>0</v>
      </c>
      <c r="K55" s="31" t="s">
        <v>25</v>
      </c>
      <c r="L55" s="25" t="s">
        <v>174</v>
      </c>
    </row>
    <row r="56" spans="1:13" s="5" customFormat="1" ht="54.75" customHeight="1">
      <c r="A56" s="34">
        <v>43</v>
      </c>
      <c r="B56" s="40" t="s">
        <v>199</v>
      </c>
      <c r="C56" s="48" t="s">
        <v>25</v>
      </c>
      <c r="D56" s="48" t="s">
        <v>120</v>
      </c>
      <c r="E56" s="31" t="s">
        <v>34</v>
      </c>
      <c r="F56" s="49" t="s">
        <v>200</v>
      </c>
      <c r="G56" s="50" t="s">
        <v>67</v>
      </c>
      <c r="H56" s="48">
        <v>9000</v>
      </c>
      <c r="I56" s="25" t="s">
        <v>127</v>
      </c>
      <c r="J56" s="48">
        <v>0</v>
      </c>
      <c r="K56" s="31" t="s">
        <v>25</v>
      </c>
      <c r="L56" s="25" t="s">
        <v>174</v>
      </c>
      <c r="M56" s="1"/>
    </row>
    <row r="57" spans="1:12" s="5" customFormat="1" ht="45" customHeight="1">
      <c r="A57" s="35">
        <v>44</v>
      </c>
      <c r="B57" s="51" t="s">
        <v>201</v>
      </c>
      <c r="C57" s="48" t="s">
        <v>25</v>
      </c>
      <c r="D57" s="31" t="s">
        <v>202</v>
      </c>
      <c r="E57" s="31" t="s">
        <v>21</v>
      </c>
      <c r="F57" s="52" t="s">
        <v>203</v>
      </c>
      <c r="G57" s="33" t="s">
        <v>186</v>
      </c>
      <c r="H57" s="31">
        <v>1640</v>
      </c>
      <c r="I57" s="31" t="s">
        <v>50</v>
      </c>
      <c r="J57" s="31">
        <v>0</v>
      </c>
      <c r="K57" s="31" t="s">
        <v>25</v>
      </c>
      <c r="L57" s="25" t="s">
        <v>174</v>
      </c>
    </row>
    <row r="58" spans="1:12" s="5" customFormat="1" ht="45" customHeight="1">
      <c r="A58" s="29">
        <v>45</v>
      </c>
      <c r="B58" s="51" t="s">
        <v>204</v>
      </c>
      <c r="C58" s="31" t="s">
        <v>79</v>
      </c>
      <c r="D58" s="31" t="s">
        <v>80</v>
      </c>
      <c r="E58" s="31" t="s">
        <v>21</v>
      </c>
      <c r="F58" s="52" t="s">
        <v>205</v>
      </c>
      <c r="G58" s="33" t="s">
        <v>186</v>
      </c>
      <c r="H58" s="31">
        <v>163270</v>
      </c>
      <c r="I58" s="31" t="s">
        <v>25</v>
      </c>
      <c r="J58" s="31">
        <v>0</v>
      </c>
      <c r="K58" s="31" t="s">
        <v>25</v>
      </c>
      <c r="L58" s="25" t="s">
        <v>174</v>
      </c>
    </row>
    <row r="59" spans="1:12" s="5" customFormat="1" ht="45" customHeight="1">
      <c r="A59" s="29">
        <v>46</v>
      </c>
      <c r="B59" s="51" t="s">
        <v>206</v>
      </c>
      <c r="C59" s="31" t="s">
        <v>25</v>
      </c>
      <c r="D59" s="31" t="s">
        <v>20</v>
      </c>
      <c r="E59" s="31" t="s">
        <v>21</v>
      </c>
      <c r="F59" s="52" t="s">
        <v>207</v>
      </c>
      <c r="G59" s="33" t="s">
        <v>186</v>
      </c>
      <c r="H59" s="31">
        <v>35800</v>
      </c>
      <c r="I59" s="31" t="s">
        <v>50</v>
      </c>
      <c r="J59" s="31">
        <v>0</v>
      </c>
      <c r="K59" s="31" t="s">
        <v>25</v>
      </c>
      <c r="L59" s="25" t="s">
        <v>174</v>
      </c>
    </row>
    <row r="60" spans="1:12" s="5" customFormat="1" ht="69" customHeight="1">
      <c r="A60" s="35">
        <v>47</v>
      </c>
      <c r="B60" s="51" t="s">
        <v>208</v>
      </c>
      <c r="C60" s="31" t="s">
        <v>80</v>
      </c>
      <c r="D60" s="31" t="s">
        <v>80</v>
      </c>
      <c r="E60" s="31" t="s">
        <v>34</v>
      </c>
      <c r="F60" s="52" t="s">
        <v>209</v>
      </c>
      <c r="G60" s="33" t="s">
        <v>82</v>
      </c>
      <c r="H60" s="31">
        <v>329513</v>
      </c>
      <c r="I60" s="31" t="s">
        <v>25</v>
      </c>
      <c r="J60" s="31">
        <v>7790</v>
      </c>
      <c r="K60" s="31" t="s">
        <v>210</v>
      </c>
      <c r="L60" s="25" t="s">
        <v>174</v>
      </c>
    </row>
    <row r="61" spans="1:12" s="5" customFormat="1" ht="45" customHeight="1">
      <c r="A61" s="35">
        <v>48</v>
      </c>
      <c r="B61" s="51" t="s">
        <v>211</v>
      </c>
      <c r="C61" s="31" t="s">
        <v>80</v>
      </c>
      <c r="D61" s="31" t="s">
        <v>80</v>
      </c>
      <c r="E61" s="31" t="s">
        <v>21</v>
      </c>
      <c r="F61" s="52" t="s">
        <v>212</v>
      </c>
      <c r="G61" s="33" t="s">
        <v>186</v>
      </c>
      <c r="H61" s="31" t="s">
        <v>25</v>
      </c>
      <c r="I61" s="31" t="s">
        <v>213</v>
      </c>
      <c r="J61" s="31">
        <v>12000</v>
      </c>
      <c r="K61" s="31" t="s">
        <v>25</v>
      </c>
      <c r="L61" s="25" t="s">
        <v>174</v>
      </c>
    </row>
    <row r="62" spans="1:12" s="5" customFormat="1" ht="45" customHeight="1">
      <c r="A62" s="35">
        <v>49</v>
      </c>
      <c r="B62" s="51" t="s">
        <v>214</v>
      </c>
      <c r="C62" s="31" t="s">
        <v>79</v>
      </c>
      <c r="D62" s="31" t="s">
        <v>80</v>
      </c>
      <c r="E62" s="31" t="s">
        <v>21</v>
      </c>
      <c r="F62" s="52" t="s">
        <v>215</v>
      </c>
      <c r="G62" s="33" t="s">
        <v>186</v>
      </c>
      <c r="H62" s="31">
        <v>23120</v>
      </c>
      <c r="I62" s="31" t="s">
        <v>127</v>
      </c>
      <c r="J62" s="31">
        <v>0</v>
      </c>
      <c r="K62" s="31" t="s">
        <v>25</v>
      </c>
      <c r="L62" s="25" t="s">
        <v>174</v>
      </c>
    </row>
    <row r="63" spans="1:12" ht="66.75" customHeight="1">
      <c r="A63" s="42">
        <v>50</v>
      </c>
      <c r="B63" s="43" t="s">
        <v>216</v>
      </c>
      <c r="C63" s="25" t="s">
        <v>80</v>
      </c>
      <c r="D63" s="25" t="s">
        <v>80</v>
      </c>
      <c r="E63" s="25" t="s">
        <v>34</v>
      </c>
      <c r="F63" s="44" t="s">
        <v>217</v>
      </c>
      <c r="G63" s="25" t="s">
        <v>186</v>
      </c>
      <c r="H63" s="31">
        <v>17584</v>
      </c>
      <c r="I63" s="31" t="s">
        <v>25</v>
      </c>
      <c r="J63" s="31">
        <v>0</v>
      </c>
      <c r="K63" s="31" t="s">
        <v>25</v>
      </c>
      <c r="L63" s="25" t="s">
        <v>174</v>
      </c>
    </row>
    <row r="64" spans="1:12" s="5" customFormat="1" ht="45" customHeight="1" hidden="1">
      <c r="A64" s="35"/>
      <c r="B64" s="54"/>
      <c r="C64" s="31"/>
      <c r="D64" s="31"/>
      <c r="E64" s="31"/>
      <c r="F64" s="52"/>
      <c r="G64" s="33"/>
      <c r="H64" s="31"/>
      <c r="I64" s="31"/>
      <c r="J64" s="31"/>
      <c r="K64" s="31"/>
      <c r="L64" s="25"/>
    </row>
    <row r="65" spans="1:12" s="7" customFormat="1" ht="14.25" hidden="1">
      <c r="A65" s="63" t="s">
        <v>218</v>
      </c>
      <c r="B65" s="63"/>
      <c r="C65" s="64"/>
      <c r="D65" s="64"/>
      <c r="E65" s="64"/>
      <c r="F65" s="65"/>
      <c r="G65" s="66"/>
      <c r="H65" s="64"/>
      <c r="I65" s="64"/>
      <c r="J65" s="64"/>
      <c r="K65" s="64"/>
      <c r="L65" s="69"/>
    </row>
    <row r="66" spans="1:12" s="7" customFormat="1" ht="21.75" customHeight="1" hidden="1">
      <c r="A66" s="63" t="s">
        <v>219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</row>
    <row r="67" spans="1:12" s="7" customFormat="1" ht="30" customHeight="1" hidden="1">
      <c r="A67" s="63" t="s">
        <v>220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s="7" customFormat="1" ht="30" customHeight="1" hidden="1">
      <c r="A68" s="63" t="s">
        <v>221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1:12" s="7" customFormat="1" ht="30" customHeight="1" hidden="1">
      <c r="A69" s="63" t="s">
        <v>222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14.25" hidden="1">
      <c r="A70" s="67" t="s">
        <v>223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7" ht="14.25">
      <c r="B71" s="10"/>
      <c r="F71" s="10"/>
      <c r="G71" s="9"/>
    </row>
    <row r="72" spans="2:7" ht="14.25">
      <c r="B72" s="10"/>
      <c r="F72" s="10"/>
      <c r="G72" s="9"/>
    </row>
    <row r="73" spans="2:7" ht="14.25">
      <c r="B73" s="10"/>
      <c r="F73" s="10"/>
      <c r="G73" s="9"/>
    </row>
    <row r="74" spans="2:7" ht="14.25">
      <c r="B74" s="10"/>
      <c r="F74" s="10"/>
      <c r="G74" s="9"/>
    </row>
    <row r="80" ht="14.25">
      <c r="F80" s="68"/>
    </row>
  </sheetData>
  <sheetProtection/>
  <mergeCells count="14">
    <mergeCell ref="B1:L1"/>
    <mergeCell ref="J2:L2"/>
    <mergeCell ref="B4:G4"/>
    <mergeCell ref="B5:G5"/>
    <mergeCell ref="B17:G17"/>
    <mergeCell ref="B30:G30"/>
    <mergeCell ref="B36:G36"/>
    <mergeCell ref="B47:G47"/>
    <mergeCell ref="A65:B65"/>
    <mergeCell ref="A66:L66"/>
    <mergeCell ref="A67:L67"/>
    <mergeCell ref="A68:L68"/>
    <mergeCell ref="A69:L69"/>
    <mergeCell ref="A70:L70"/>
  </mergeCells>
  <printOptions horizontalCentered="1"/>
  <pageMargins left="0.63" right="0.43" top="1.01" bottom="0.68" header="0.51" footer="0.79"/>
  <pageSetup horizontalDpi="600" verticalDpi="600" orientation="landscape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Zhu 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cp:lastPrinted>2016-04-20T06:11:52Z</cp:lastPrinted>
  <dcterms:created xsi:type="dcterms:W3CDTF">2015-03-30T08:02:21Z</dcterms:created>
  <dcterms:modified xsi:type="dcterms:W3CDTF">2017-09-20T13:32:31Z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