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2760" windowWidth="19245" windowHeight="3435" firstSheet="2" activeTab="5"/>
  </bookViews>
  <sheets>
    <sheet name="封面" sheetId="1" r:id="rId1"/>
    <sheet name="情况介绍" sheetId="2" r:id="rId2"/>
    <sheet name="管道系统图 (中贵线)" sheetId="3" r:id="rId3"/>
    <sheet name="管道系统图（广南线）" sheetId="4" r:id="rId4"/>
    <sheet name="系统说明" sheetId="5" r:id="rId5"/>
    <sheet name="表1" sheetId="6" r:id="rId6"/>
    <sheet name="表2" sheetId="7" r:id="rId7"/>
    <sheet name="表3" sheetId="8" r:id="rId8"/>
    <sheet name="表4" sheetId="9" r:id="rId9"/>
    <sheet name="表5" sheetId="10" r:id="rId10"/>
    <sheet name="表6" sheetId="11" r:id="rId11"/>
    <sheet name="表7" sheetId="12" r:id="rId12"/>
  </sheets>
  <definedNames>
    <definedName name="_xlnm.Print_Area" localSheetId="0">'封面'!$A$1:$I$24</definedName>
    <definedName name="_xlnm.Print_Area" localSheetId="2">'管道系统图 (中贵线)'!$A$1:$F$36</definedName>
    <definedName name="_xlnm.Print_Area" localSheetId="3">'管道系统图（广南线）'!$A$1:$E$36</definedName>
    <definedName name="_xlnm.Print_Area" localSheetId="4">'系统说明'!$A$2:$C$32</definedName>
  </definedNames>
  <calcPr fullCalcOnLoad="1"/>
</workbook>
</file>

<file path=xl/sharedStrings.xml><?xml version="1.0" encoding="utf-8"?>
<sst xmlns="http://schemas.openxmlformats.org/spreadsheetml/2006/main" count="251" uniqueCount="132">
  <si>
    <t>天然气管道运输成本相关信息表</t>
  </si>
  <si>
    <t>报出日期：    年  月  日</t>
  </si>
  <si>
    <t>收到日期：    年  月  日</t>
  </si>
  <si>
    <t>企业基本情况介绍</t>
  </si>
  <si>
    <t>天然气管道系统图</t>
  </si>
  <si>
    <t>天然气管道系统说明</t>
  </si>
  <si>
    <t>成本相关信息表1</t>
  </si>
  <si>
    <t>企业生产经营基本情况表</t>
  </si>
  <si>
    <t>项 目</t>
  </si>
  <si>
    <t>单位</t>
  </si>
  <si>
    <t>行 次</t>
  </si>
  <si>
    <t>数 值</t>
  </si>
  <si>
    <t>备 注</t>
  </si>
  <si>
    <t>主营业务收入</t>
  </si>
  <si>
    <t>万元</t>
  </si>
  <si>
    <t>资产总额</t>
  </si>
  <si>
    <t>天然气管道总里程</t>
  </si>
  <si>
    <t>公里</t>
  </si>
  <si>
    <t>天然气管输商品量</t>
  </si>
  <si>
    <t>万方</t>
  </si>
  <si>
    <t>注：相关指标仅指与输气业务相关的指标值。</t>
  </si>
  <si>
    <t>成本相关信息表2</t>
  </si>
  <si>
    <t>成本和资产情况汇总表</t>
  </si>
  <si>
    <t>项目</t>
  </si>
  <si>
    <t>行次</t>
  </si>
  <si>
    <t>数值</t>
  </si>
  <si>
    <t>备注</t>
  </si>
  <si>
    <t>一、成本支出</t>
  </si>
  <si>
    <t xml:space="preserve">  （一）运行维护费</t>
  </si>
  <si>
    <t>参考表3</t>
  </si>
  <si>
    <t xml:space="preserve">  （二）折旧及摊销</t>
  </si>
  <si>
    <t xml:space="preserve">        1.折旧</t>
  </si>
  <si>
    <t>参考表4</t>
  </si>
  <si>
    <t xml:space="preserve">        2.摊销</t>
  </si>
  <si>
    <t>参考表5</t>
  </si>
  <si>
    <t>二、资产情况</t>
  </si>
  <si>
    <t xml:space="preserve">   （一）固定资产净值</t>
  </si>
  <si>
    <t>参考表6</t>
  </si>
  <si>
    <t xml:space="preserve">   （二）无形资产净值</t>
  </si>
  <si>
    <t>参考表7</t>
  </si>
  <si>
    <t>三、税费支出</t>
  </si>
  <si>
    <t xml:space="preserve">    （一）企业所得税</t>
  </si>
  <si>
    <t xml:space="preserve">            适用的所得税率</t>
  </si>
  <si>
    <t>%</t>
  </si>
  <si>
    <t xml:space="preserve">    （二）主营业务税金及附加</t>
  </si>
  <si>
    <t>四、其他业务收支净额</t>
  </si>
  <si>
    <t xml:space="preserve">   （一）其他业务收入</t>
  </si>
  <si>
    <t xml:space="preserve">   （二）其他业务支出</t>
  </si>
  <si>
    <t>注：保留小数点后2位有效数字。</t>
  </si>
  <si>
    <t>成本相关信息表3</t>
  </si>
  <si>
    <t>运行维护费明细表</t>
  </si>
  <si>
    <t>一、直接输气成本</t>
  </si>
  <si>
    <t xml:space="preserve">  1.材料费</t>
  </si>
  <si>
    <t xml:space="preserve">  2.燃料费</t>
  </si>
  <si>
    <t xml:space="preserve">  3.动力费</t>
  </si>
  <si>
    <t xml:space="preserve">  4.输气损耗费</t>
  </si>
  <si>
    <t xml:space="preserve">  5.职工薪酬</t>
  </si>
  <si>
    <r>
      <t xml:space="preserve">  6.</t>
    </r>
    <r>
      <rPr>
        <sz val="10"/>
        <rFont val="宋体"/>
        <family val="0"/>
      </rPr>
      <t>修理费</t>
    </r>
  </si>
  <si>
    <r>
      <t xml:space="preserve">  7.</t>
    </r>
    <r>
      <rPr>
        <sz val="10"/>
        <rFont val="宋体"/>
        <family val="0"/>
      </rPr>
      <t>其他费用</t>
    </r>
  </si>
  <si>
    <t>二、分摊的间接费用</t>
  </si>
  <si>
    <t xml:space="preserve">  管理费用</t>
  </si>
  <si>
    <t xml:space="preserve">  销售费用</t>
  </si>
  <si>
    <t>三、合计</t>
  </si>
  <si>
    <t>三=一+二</t>
  </si>
  <si>
    <t>注：1、以上费用均不含折旧、摊销，折旧、摊销在表4、表5中体现；2、保留小数点后2位有效数字。</t>
  </si>
  <si>
    <t>成本相关信息表4</t>
  </si>
  <si>
    <t>折旧费用表</t>
  </si>
  <si>
    <t>一、直接输气成本中折旧支出</t>
  </si>
  <si>
    <t xml:space="preserve">  1.输气管线</t>
  </si>
  <si>
    <t xml:space="preserve">  2.通用设备及设施</t>
  </si>
  <si>
    <t xml:space="preserve">  3.房屋、建筑物</t>
  </si>
  <si>
    <t xml:space="preserve">  4.其他</t>
  </si>
  <si>
    <t>二、分摊的间接费用中折旧支出</t>
  </si>
  <si>
    <t xml:space="preserve">  管理费用中折旧</t>
  </si>
  <si>
    <t xml:space="preserve">  销售费用中折旧</t>
  </si>
  <si>
    <t>注：1、保留小数点后2位有效数字。</t>
  </si>
  <si>
    <t>成本相关信息表5</t>
  </si>
  <si>
    <t>摊销费用表</t>
  </si>
  <si>
    <t>一、直接输气成本中摊销费用</t>
  </si>
  <si>
    <t xml:space="preserve">  1.专利权</t>
  </si>
  <si>
    <t xml:space="preserve">  2.非专利技术</t>
  </si>
  <si>
    <t xml:space="preserve">  3.计算机软件</t>
  </si>
  <si>
    <t xml:space="preserve">  4.经营特许权</t>
  </si>
  <si>
    <t xml:space="preserve">  5.土地使用权</t>
  </si>
  <si>
    <t xml:space="preserve">  6.其他</t>
  </si>
  <si>
    <t>二、分摊的间接费用中摊销费用</t>
  </si>
  <si>
    <t>成本相关信息表6</t>
  </si>
  <si>
    <t>固定资产净值表</t>
  </si>
  <si>
    <t>固定资产原值</t>
  </si>
  <si>
    <t>累计折旧</t>
  </si>
  <si>
    <t>固定资产净值</t>
  </si>
  <si>
    <t>一、直接输气业务固定资产</t>
  </si>
  <si>
    <t>一=1+2+3+4</t>
  </si>
  <si>
    <t>二、分摊给输气业务的共用固定资产</t>
  </si>
  <si>
    <t>注：1、通用设备及设施含动力、传导、通讯设备及设施等；2、保留小数点后2位有效数字；3、均为期末余额。</t>
  </si>
  <si>
    <t>成本相关信息表7</t>
  </si>
  <si>
    <t>无形资产净值表</t>
  </si>
  <si>
    <t>无形资产原值</t>
  </si>
  <si>
    <t>累计摊销</t>
  </si>
  <si>
    <t>无形资产净值</t>
  </si>
  <si>
    <t>一、直接输气业务无形资产</t>
  </si>
  <si>
    <t xml:space="preserve">  5.土地</t>
  </si>
  <si>
    <t>二、分摊给输气业务的共用无形资产</t>
  </si>
  <si>
    <t>合计</t>
  </si>
  <si>
    <t>注：1、保留小数点后2位有效数字。2、均为期末余额。</t>
  </si>
  <si>
    <t>中国石油天然气股份有限公司西南管道分公司</t>
  </si>
  <si>
    <t xml:space="preserve">企业地址：成都市高新区升华路6号 </t>
  </si>
  <si>
    <t>联系电话：028-62721089</t>
  </si>
  <si>
    <t>邮政编码：610000</t>
  </si>
  <si>
    <t>中贵天然气管线
    中贵天然气管道工程含1干3支：中卫一贵阳联络线干线、陇西支线、陇南支线和天水支线，中卫-贵阳联络线干线起自宁夏中卫，经甘肃、陕西、四川、重庆，止于贵州贵阳，干线全长1613km，年设计输气能力达150亿方，干线设计压力10Mpa，管径1016mm，材质为X80。干线设输气站场14座，其中压气站6座，线路截断阀室73座，其中监控阀室35座（含分输阀室22座)，监视阀室38座。
    目前中贵线干线、天水支线、陇西支线已全部投产，投产管道里程1806.5公里，其中干线里程1613公里，支线里程193.5公里，目前固原、广元、江津压气站压缩机已投产，干线具备80亿方/年输气能力。中贵线管输天然气主供川渝贵等地区，并通过中缅天然气管道贵阳-贵港段、西气东输二线广南支干线进一步输送至广东市场。
广南支干线（广西段）
     广州一南宁支干线线路起于西气东输二线干线广州分输压气站，由东向西，途经广东的从化、清远、花都、三水、大旺高新区、四会、高要、德庆、封开、郁南和广西的苍梧、藤县、梧州、桂平、贵港等地，终于南宁末站，线路长度约为632km。广州—南宁支干线管径为1016mm, 设计压力lOMPa，设计输量100亿方/年，线路管道釆用X70等级的钢管，内壁涂装减阻内涂层。全线共设置清远分输站、肇庆分输站、梧州分输清管站、贵港分输压气站、南宁末站等5座工艺站场，23座线路截断阀室（其中监控阀室7座，其余为监视阀室)。西南管道公司负责广南线广西段线路站场阀室管理。
    目前广南支干线（广西段）、苍贺支线、百色支线、玉林支线已全部投产，投产管道里程957.8公里，其中干线里程342.8公里，支线里程615公里。场站9座，其中干线3座，支线6座；阀室43座，其中干线12座，支线31座。</t>
  </si>
  <si>
    <t xml:space="preserve">
    西南管道公司是中国石油天然气股份有限公司直属的管道运营地区分公司。公司于2011年11月25日正式筹建，2012年分别在四川省成都市、云南省昆明市注册成立西南管道公司、西南管道销售公司及西南管道有限公司，按照“三块牌子、一套人马”的组织架构和“运销一体化”的运作模式，负责川、渝、滇、黔、桂及部分陕甘宁地区的油气骨干管网运营业务。公司机关位于四川成都，下设10个机关处室、2个直属单位和10个基层单位。
    公司成立以来，始终以大力发展清洁能源供应、促进地方经济社会发展为己任，积极推进西南地区能源消费结构优化，对所辖管道实施专业化、区域化、一体化运营管理。目前，公司管理运营中缅天然气管道（国内段）、中卫—贵阳天然气管道、西气东输二线广州—南宁天然气支干线，兰州—成都—重庆成品油管道、兰州—郑州—长沙成品油管道甘肃段，兰州—成都原油管道。
</t>
  </si>
  <si>
    <t>本部</t>
  </si>
  <si>
    <t>维抢修</t>
  </si>
  <si>
    <t>建管中心</t>
  </si>
  <si>
    <t>中贵线</t>
  </si>
  <si>
    <t>南宁分公司</t>
  </si>
  <si>
    <t>钦南柳</t>
  </si>
  <si>
    <t>母公司</t>
  </si>
  <si>
    <t>资产净值</t>
  </si>
  <si>
    <t>广南线</t>
  </si>
  <si>
    <t>直接输气</t>
  </si>
  <si>
    <t>非输气资产</t>
  </si>
  <si>
    <t>公共资产</t>
  </si>
  <si>
    <t>输气分摊比例</t>
  </si>
  <si>
    <t>输气分摊公共资产</t>
  </si>
  <si>
    <t>输气资产</t>
  </si>
  <si>
    <r>
      <t>2018</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t>
    </r>
    <r>
      <rPr>
        <sz val="10"/>
        <rFont val="Times New Roman"/>
        <family val="1"/>
      </rPr>
      <t>-2018</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</si>
  <si>
    <t>2018年1月1日-2018年12月31日</t>
  </si>
  <si>
    <r>
      <t>2018</t>
    </r>
    <r>
      <rPr>
        <sz val="10"/>
        <rFont val="宋体"/>
        <family val="0"/>
      </rPr>
      <t>年</t>
    </r>
    <r>
      <rPr>
        <sz val="10"/>
        <rFont val="Times New Roman"/>
        <family val="1"/>
      </rPr>
      <t>1</t>
    </r>
    <r>
      <rPr>
        <sz val="10"/>
        <rFont val="宋体"/>
        <family val="0"/>
      </rPr>
      <t>月</t>
    </r>
    <r>
      <rPr>
        <sz val="10"/>
        <rFont val="Times New Roman"/>
        <family val="1"/>
      </rPr>
      <t>1</t>
    </r>
    <r>
      <rPr>
        <sz val="10"/>
        <rFont val="宋体"/>
        <family val="0"/>
      </rPr>
      <t>日</t>
    </r>
    <r>
      <rPr>
        <sz val="10"/>
        <rFont val="Times New Roman"/>
        <family val="1"/>
      </rPr>
      <t>-2018</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</si>
  <si>
    <t>联系人：</t>
  </si>
  <si>
    <t>企业法人代表：</t>
  </si>
  <si>
    <t>财务负责人：</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</si>
</sst>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00_ "/>
    <numFmt numFmtId="186" formatCode="0_ "/>
    <numFmt numFmtId="187" formatCode="#,##0.00_ "/>
    <numFmt numFmtId="188" formatCode="&quot;Yes&quot;;&quot;Yes&quot;;&quot;No&quot;"/>
    <numFmt numFmtId="189" formatCode="&quot;True&quot;;&quot;True&quot;;&quot;False&quot;"/>
    <numFmt numFmtId="190" formatCode="&quot;On&quot;;&quot;On&quot;;&quot;Off&quot;"/>
    <numFmt numFmtId="191" formatCode="[$€-2]\ #,##0.00_);[Red]\([$€-2]\ #,##0.00\)"/>
    <numFmt numFmtId="192" formatCode="#,##0.0_ "/>
  </numFmts>
  <fonts count="50">
    <font>
      <sz val="11"/>
      <color theme="1"/>
      <name val="Calibri"/>
      <family val="0"/>
    </font>
    <font>
      <sz val="11"/>
      <color indexed="8"/>
      <name val="宋体"/>
      <family val="0"/>
    </font>
    <font>
      <sz val="9"/>
      <name val="宋体"/>
      <family val="0"/>
    </font>
    <font>
      <sz val="20"/>
      <name val="黑体"/>
      <family val="0"/>
    </font>
    <font>
      <sz val="12"/>
      <name val="宋体"/>
      <family val="0"/>
    </font>
    <font>
      <sz val="12"/>
      <name val="黑体"/>
      <family val="0"/>
    </font>
    <font>
      <sz val="28"/>
      <name val="黑体"/>
      <family val="0"/>
    </font>
    <font>
      <sz val="18"/>
      <name val="黑体"/>
      <family val="0"/>
    </font>
    <font>
      <sz val="14"/>
      <name val="宋体"/>
      <family val="0"/>
    </font>
    <font>
      <sz val="10"/>
      <name val="宋体"/>
      <family val="0"/>
    </font>
    <font>
      <sz val="10"/>
      <name val="Times New Roman"/>
      <family val="1"/>
    </font>
    <font>
      <sz val="18"/>
      <name val="方正大黑简体"/>
      <family val="0"/>
    </font>
    <font>
      <b/>
      <sz val="10"/>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78">
    <xf numFmtId="0" fontId="0"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0" xfId="0" applyAlignment="1">
      <alignment vertical="center"/>
    </xf>
    <xf numFmtId="0" fontId="10"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2" fillId="0" borderId="0" xfId="0" applyFont="1" applyAlignment="1">
      <alignment horizontal="right"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12" fillId="0" borderId="10" xfId="0" applyFont="1" applyBorder="1" applyAlignment="1">
      <alignment horizontal="center" vertical="center"/>
    </xf>
    <xf numFmtId="0" fontId="9" fillId="0" borderId="10" xfId="0" applyFont="1" applyBorder="1" applyAlignment="1">
      <alignment horizontal="left" vertical="center"/>
    </xf>
    <xf numFmtId="185" fontId="9" fillId="0" borderId="10" xfId="0" applyNumberFormat="1" applyFont="1" applyFill="1" applyBorder="1" applyAlignment="1">
      <alignment horizontal="center" vertical="center"/>
    </xf>
    <xf numFmtId="0" fontId="9" fillId="0" borderId="10" xfId="0" applyFont="1" applyBorder="1" applyAlignment="1">
      <alignment vertical="center"/>
    </xf>
    <xf numFmtId="0" fontId="9" fillId="0" borderId="10" xfId="0" applyFont="1" applyFill="1" applyBorder="1" applyAlignment="1">
      <alignment vertical="center"/>
    </xf>
    <xf numFmtId="0" fontId="9" fillId="0" borderId="0" xfId="0" applyFont="1" applyAlignment="1">
      <alignment horizontal="right" vertical="center"/>
    </xf>
    <xf numFmtId="0" fontId="12" fillId="0" borderId="11" xfId="0" applyFont="1" applyBorder="1" applyAlignment="1">
      <alignment horizontal="center" vertical="center"/>
    </xf>
    <xf numFmtId="1" fontId="9" fillId="0" borderId="10" xfId="0" applyNumberFormat="1" applyFont="1" applyFill="1" applyBorder="1" applyAlignment="1" applyProtection="1">
      <alignment horizontal="left" vertical="center"/>
      <protection/>
    </xf>
    <xf numFmtId="185"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0" fillId="0" borderId="0" xfId="0" applyAlignment="1">
      <alignment vertical="center" wrapText="1"/>
    </xf>
    <xf numFmtId="0" fontId="9" fillId="0" borderId="10" xfId="0" applyFont="1" applyBorder="1" applyAlignment="1">
      <alignment vertical="center" wrapText="1"/>
    </xf>
    <xf numFmtId="1" fontId="9" fillId="0" borderId="10" xfId="0" applyNumberFormat="1" applyFont="1" applyFill="1" applyBorder="1" applyAlignment="1" applyProtection="1">
      <alignment horizontal="left" vertical="center" wrapText="1"/>
      <protection/>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183" fontId="9" fillId="0" borderId="10" xfId="50" applyFont="1" applyFill="1" applyBorder="1" applyAlignment="1">
      <alignment horizontal="center" vertical="center" wrapText="1"/>
    </xf>
    <xf numFmtId="183" fontId="9" fillId="0" borderId="10" xfId="50" applyFont="1" applyBorder="1" applyAlignment="1">
      <alignment horizontal="center" vertical="center" wrapText="1"/>
    </xf>
    <xf numFmtId="183" fontId="9" fillId="0" borderId="10" xfId="50" applyFont="1" applyFill="1" applyBorder="1" applyAlignment="1">
      <alignment horizontal="center" vertical="center"/>
    </xf>
    <xf numFmtId="183" fontId="9" fillId="0" borderId="10" xfId="50" applyFont="1" applyBorder="1" applyAlignment="1">
      <alignment horizontal="center" vertical="center"/>
    </xf>
    <xf numFmtId="0" fontId="0" fillId="0" borderId="0" xfId="0" applyAlignment="1">
      <alignment horizontal="center" vertical="center"/>
    </xf>
    <xf numFmtId="4" fontId="9" fillId="0" borderId="0" xfId="0" applyNumberFormat="1" applyFont="1" applyAlignment="1">
      <alignment vertical="center"/>
    </xf>
    <xf numFmtId="4" fontId="0" fillId="0" borderId="0" xfId="0" applyNumberFormat="1" applyAlignment="1">
      <alignment vertical="center"/>
    </xf>
    <xf numFmtId="4" fontId="13" fillId="0" borderId="0" xfId="0" applyNumberFormat="1" applyFont="1" applyAlignment="1">
      <alignment vertical="center"/>
    </xf>
    <xf numFmtId="0" fontId="0" fillId="33" borderId="0" xfId="0" applyFill="1" applyAlignment="1">
      <alignment vertical="center"/>
    </xf>
    <xf numFmtId="0" fontId="9" fillId="33" borderId="0" xfId="0" applyFont="1" applyFill="1" applyAlignment="1">
      <alignment vertical="center"/>
    </xf>
    <xf numFmtId="187" fontId="0" fillId="33" borderId="0" xfId="0" applyNumberFormat="1" applyFill="1" applyAlignment="1">
      <alignment vertical="center"/>
    </xf>
    <xf numFmtId="183" fontId="0" fillId="0" borderId="0" xfId="50" applyFont="1" applyAlignment="1">
      <alignment vertical="center"/>
    </xf>
    <xf numFmtId="4" fontId="0" fillId="0" borderId="10" xfId="0" applyNumberFormat="1" applyFont="1" applyFill="1" applyBorder="1" applyAlignment="1" applyProtection="1">
      <alignment horizontal="right" vertical="center"/>
      <protection/>
    </xf>
    <xf numFmtId="0" fontId="0" fillId="0" borderId="0" xfId="0" applyFont="1" applyAlignment="1">
      <alignment horizontal="center" vertical="center"/>
    </xf>
    <xf numFmtId="187" fontId="0" fillId="0" borderId="0" xfId="0" applyNumberFormat="1" applyAlignment="1">
      <alignment vertical="center"/>
    </xf>
    <xf numFmtId="192" fontId="0" fillId="0" borderId="0" xfId="0" applyNumberFormat="1" applyAlignment="1">
      <alignment vertical="center"/>
    </xf>
    <xf numFmtId="9" fontId="0" fillId="0" borderId="0" xfId="33" applyFont="1" applyAlignment="1">
      <alignment vertical="center"/>
    </xf>
    <xf numFmtId="183" fontId="0" fillId="0" borderId="0" xfId="50" applyFont="1" applyAlignment="1">
      <alignment vertical="center"/>
    </xf>
    <xf numFmtId="183" fontId="0" fillId="0" borderId="0" xfId="0" applyNumberFormat="1" applyAlignment="1">
      <alignment vertical="center"/>
    </xf>
    <xf numFmtId="186" fontId="9" fillId="0" borderId="10" xfId="0" applyNumberFormat="1" applyFont="1" applyFill="1" applyBorder="1" applyAlignment="1">
      <alignment horizontal="right" vertical="center" wrapText="1"/>
    </xf>
    <xf numFmtId="183" fontId="0" fillId="0" borderId="0" xfId="0" applyNumberFormat="1" applyAlignment="1">
      <alignment vertical="center"/>
    </xf>
    <xf numFmtId="185" fontId="0" fillId="0" borderId="0" xfId="0" applyNumberFormat="1" applyAlignment="1">
      <alignment vertical="center"/>
    </xf>
    <xf numFmtId="183" fontId="9" fillId="0" borderId="10" xfId="50" applyFont="1" applyFill="1" applyBorder="1" applyAlignment="1">
      <alignment horizontal="left" vertical="center"/>
    </xf>
    <xf numFmtId="4" fontId="0" fillId="0" borderId="0" xfId="0" applyNumberFormat="1" applyAlignment="1">
      <alignment horizontal="center" vertical="center"/>
    </xf>
    <xf numFmtId="185" fontId="9" fillId="0" borderId="10" xfId="0" applyNumberFormat="1" applyFont="1" applyFill="1" applyBorder="1" applyAlignment="1">
      <alignment horizontal="right" vertical="center"/>
    </xf>
    <xf numFmtId="183" fontId="9" fillId="34" borderId="10" xfId="50" applyFont="1" applyFill="1" applyBorder="1" applyAlignment="1">
      <alignment horizontal="left" vertical="center"/>
    </xf>
    <xf numFmtId="183" fontId="9" fillId="34" borderId="12" xfId="50" applyFont="1" applyFill="1" applyBorder="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pplyFont="1" applyAlignment="1">
      <alignment horizontal="center" vertical="center" wrapText="1"/>
    </xf>
    <xf numFmtId="0" fontId="9" fillId="0" borderId="0" xfId="0" applyFont="1" applyFill="1" applyBorder="1" applyAlignment="1">
      <alignment horizontal="lef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1" fillId="0" borderId="0" xfId="0" applyFont="1" applyFill="1" applyBorder="1" applyAlignment="1">
      <alignment horizontal="center" vertical="center"/>
    </xf>
    <xf numFmtId="0" fontId="9" fillId="0" borderId="14" xfId="0" applyFont="1" applyBorder="1" applyAlignment="1">
      <alignment horizontal="left" vertical="center"/>
    </xf>
    <xf numFmtId="0" fontId="9" fillId="0" borderId="14" xfId="0" applyFont="1" applyBorder="1" applyAlignment="1">
      <alignment horizontal="left" vertical="center" wrapText="1"/>
    </xf>
    <xf numFmtId="0" fontId="9"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95250</xdr:rowOff>
    </xdr:from>
    <xdr:to>
      <xdr:col>4</xdr:col>
      <xdr:colOff>4238625</xdr:colOff>
      <xdr:row>25</xdr:row>
      <xdr:rowOff>47625</xdr:rowOff>
    </xdr:to>
    <xdr:pic>
      <xdr:nvPicPr>
        <xdr:cNvPr id="1" name="Picture 1"/>
        <xdr:cNvPicPr preferRelativeResize="1">
          <a:picLocks noChangeAspect="1"/>
        </xdr:cNvPicPr>
      </xdr:nvPicPr>
      <xdr:blipFill>
        <a:blip r:embed="rId1"/>
        <a:stretch>
          <a:fillRect/>
        </a:stretch>
      </xdr:blipFill>
      <xdr:spPr>
        <a:xfrm>
          <a:off x="0" y="1714500"/>
          <a:ext cx="7581900" cy="40957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4</xdr:col>
      <xdr:colOff>4200525</xdr:colOff>
      <xdr:row>22</xdr:row>
      <xdr:rowOff>133350</xdr:rowOff>
    </xdr:to>
    <xdr:pic>
      <xdr:nvPicPr>
        <xdr:cNvPr id="1" name="Picture 1"/>
        <xdr:cNvPicPr preferRelativeResize="1">
          <a:picLocks noChangeAspect="1"/>
        </xdr:cNvPicPr>
      </xdr:nvPicPr>
      <xdr:blipFill>
        <a:blip r:embed="rId1"/>
        <a:stretch>
          <a:fillRect/>
        </a:stretch>
      </xdr:blipFill>
      <xdr:spPr>
        <a:xfrm>
          <a:off x="0" y="1619250"/>
          <a:ext cx="7543800" cy="3762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23"/>
  <sheetViews>
    <sheetView zoomScalePageLayoutView="0" workbookViewId="0" topLeftCell="A1">
      <selection activeCell="J25" sqref="J25"/>
    </sheetView>
  </sheetViews>
  <sheetFormatPr defaultColWidth="9.140625" defaultRowHeight="15"/>
  <cols>
    <col min="1" max="1" width="2.7109375" style="0" customWidth="1"/>
    <col min="5" max="5" width="20.7109375" style="0" customWidth="1"/>
  </cols>
  <sheetData>
    <row r="2" spans="1:2" ht="13.5">
      <c r="A2" s="57"/>
      <c r="B2" s="57"/>
    </row>
    <row r="3" spans="1:9" ht="25.5">
      <c r="A3" s="58" t="s">
        <v>105</v>
      </c>
      <c r="B3" s="58"/>
      <c r="C3" s="58"/>
      <c r="D3" s="58"/>
      <c r="E3" s="58"/>
      <c r="F3" s="58"/>
      <c r="G3" s="58"/>
      <c r="H3" s="58"/>
      <c r="I3" s="58"/>
    </row>
    <row r="4" spans="1:9" ht="14.25">
      <c r="A4" s="59"/>
      <c r="B4" s="59"/>
      <c r="C4" s="59"/>
      <c r="D4" s="59"/>
      <c r="E4" s="59"/>
      <c r="F4" s="59"/>
      <c r="G4" s="59"/>
      <c r="H4" s="59"/>
      <c r="I4" s="59"/>
    </row>
    <row r="5" spans="1:9" ht="14.25">
      <c r="A5" s="1"/>
      <c r="B5" s="1"/>
      <c r="C5" s="1"/>
      <c r="D5" s="1"/>
      <c r="E5" s="1"/>
      <c r="F5" s="1"/>
      <c r="G5" s="1"/>
      <c r="H5" s="1"/>
      <c r="I5" s="1"/>
    </row>
    <row r="6" spans="1:9" ht="35.25">
      <c r="A6" s="60" t="s">
        <v>0</v>
      </c>
      <c r="B6" s="60"/>
      <c r="C6" s="60"/>
      <c r="D6" s="60"/>
      <c r="E6" s="60"/>
      <c r="F6" s="60"/>
      <c r="G6" s="60"/>
      <c r="H6" s="60"/>
      <c r="I6" s="60"/>
    </row>
    <row r="8" spans="1:9" ht="28.5" customHeight="1">
      <c r="A8" s="61" t="s">
        <v>127</v>
      </c>
      <c r="B8" s="61"/>
      <c r="C8" s="61"/>
      <c r="D8" s="61"/>
      <c r="E8" s="61"/>
      <c r="F8" s="61"/>
      <c r="G8" s="61"/>
      <c r="H8" s="61"/>
      <c r="I8" s="61"/>
    </row>
    <row r="20" spans="2:9" s="2" customFormat="1" ht="18.75">
      <c r="B20" s="56" t="s">
        <v>1</v>
      </c>
      <c r="C20" s="56"/>
      <c r="D20" s="56"/>
      <c r="E20" s="56"/>
      <c r="F20" s="56" t="s">
        <v>2</v>
      </c>
      <c r="G20" s="56"/>
      <c r="H20" s="56"/>
      <c r="I20" s="56"/>
    </row>
    <row r="21" spans="2:9" s="2" customFormat="1" ht="18.75">
      <c r="B21" s="56" t="s">
        <v>130</v>
      </c>
      <c r="C21" s="56"/>
      <c r="D21" s="56"/>
      <c r="E21" s="56"/>
      <c r="F21" s="56" t="s">
        <v>131</v>
      </c>
      <c r="G21" s="56"/>
      <c r="H21" s="56"/>
      <c r="I21" s="56"/>
    </row>
    <row r="22" spans="2:9" s="2" customFormat="1" ht="18.75">
      <c r="B22" s="56" t="s">
        <v>106</v>
      </c>
      <c r="C22" s="56"/>
      <c r="D22" s="56"/>
      <c r="E22" s="56"/>
      <c r="F22" s="56" t="s">
        <v>108</v>
      </c>
      <c r="G22" s="56"/>
      <c r="H22" s="56"/>
      <c r="I22" s="56"/>
    </row>
    <row r="23" spans="2:6" s="2" customFormat="1" ht="18.75">
      <c r="B23" s="56" t="s">
        <v>129</v>
      </c>
      <c r="C23" s="56"/>
      <c r="D23" s="56"/>
      <c r="E23" s="56"/>
      <c r="F23" s="2" t="s">
        <v>107</v>
      </c>
    </row>
    <row r="24" s="2" customFormat="1" ht="18.75"/>
    <row r="25" s="2" customFormat="1" ht="18.75"/>
    <row r="26" s="2" customFormat="1" ht="18.75"/>
  </sheetData>
  <sheetProtection/>
  <mergeCells count="12">
    <mergeCell ref="B21:E21"/>
    <mergeCell ref="F21:I21"/>
    <mergeCell ref="B22:E22"/>
    <mergeCell ref="F22:I22"/>
    <mergeCell ref="B23:E23"/>
    <mergeCell ref="B20:E20"/>
    <mergeCell ref="F20:I20"/>
    <mergeCell ref="A2:B2"/>
    <mergeCell ref="A3:I3"/>
    <mergeCell ref="A4:I4"/>
    <mergeCell ref="A6:I6"/>
    <mergeCell ref="A8:I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C000"/>
  </sheetPr>
  <dimension ref="A1:E34"/>
  <sheetViews>
    <sheetView zoomScalePageLayoutView="0" workbookViewId="0" topLeftCell="A1">
      <selection activeCell="N21" sqref="N21"/>
    </sheetView>
  </sheetViews>
  <sheetFormatPr defaultColWidth="9.140625" defaultRowHeight="15"/>
  <cols>
    <col min="1" max="1" width="24.8515625" style="5" customWidth="1"/>
    <col min="2" max="3" width="11.421875" style="5" customWidth="1"/>
    <col min="4" max="4" width="39.421875" style="5" customWidth="1"/>
    <col min="5" max="5" width="35.8515625" style="5" customWidth="1"/>
    <col min="6" max="16384" width="9.00390625" style="5" customWidth="1"/>
  </cols>
  <sheetData>
    <row r="1" spans="1:5" ht="18" customHeight="1">
      <c r="A1" s="3" t="s">
        <v>76</v>
      </c>
      <c r="B1" s="3"/>
      <c r="C1" s="3"/>
      <c r="D1" s="3"/>
      <c r="E1" s="4"/>
    </row>
    <row r="2" spans="1:5" ht="18" customHeight="1">
      <c r="A2" s="62" t="s">
        <v>105</v>
      </c>
      <c r="B2" s="63"/>
      <c r="C2" s="63"/>
      <c r="D2" s="63"/>
      <c r="E2" s="63"/>
    </row>
    <row r="3" spans="1:5" ht="18" customHeight="1">
      <c r="A3" s="64" t="s">
        <v>77</v>
      </c>
      <c r="B3" s="64"/>
      <c r="C3" s="64"/>
      <c r="D3" s="64"/>
      <c r="E3" s="64"/>
    </row>
    <row r="4" spans="1:5" ht="18" customHeight="1">
      <c r="A4" s="63" t="s">
        <v>128</v>
      </c>
      <c r="B4" s="63"/>
      <c r="C4" s="63"/>
      <c r="D4" s="63"/>
      <c r="E4" s="63"/>
    </row>
    <row r="5" spans="1:5" ht="18" customHeight="1">
      <c r="A5" s="13"/>
      <c r="B5" s="13"/>
      <c r="C5" s="13"/>
      <c r="D5" s="13"/>
      <c r="E5" s="19"/>
    </row>
    <row r="6" spans="1:5" ht="24.75" customHeight="1">
      <c r="A6" s="14" t="s">
        <v>23</v>
      </c>
      <c r="B6" s="14" t="s">
        <v>24</v>
      </c>
      <c r="C6" s="14" t="s">
        <v>9</v>
      </c>
      <c r="D6" s="14" t="s">
        <v>25</v>
      </c>
      <c r="E6" s="20" t="s">
        <v>26</v>
      </c>
    </row>
    <row r="7" spans="1:5" ht="30" customHeight="1">
      <c r="A7" s="17" t="s">
        <v>78</v>
      </c>
      <c r="B7" s="11">
        <v>1</v>
      </c>
      <c r="C7" s="11" t="s">
        <v>14</v>
      </c>
      <c r="D7" s="22">
        <v>2219.797342</v>
      </c>
      <c r="E7" s="11"/>
    </row>
    <row r="8" spans="1:5" ht="30" customHeight="1">
      <c r="A8" s="23" t="s">
        <v>79</v>
      </c>
      <c r="B8" s="11">
        <f>B7+1</f>
        <v>2</v>
      </c>
      <c r="C8" s="11" t="s">
        <v>14</v>
      </c>
      <c r="D8" s="22">
        <v>0</v>
      </c>
      <c r="E8" s="11"/>
    </row>
    <row r="9" spans="1:5" ht="30" customHeight="1">
      <c r="A9" s="23" t="s">
        <v>80</v>
      </c>
      <c r="B9" s="11">
        <f aca="true" t="shared" si="0" ref="B9:B15">B8+1</f>
        <v>3</v>
      </c>
      <c r="C9" s="11" t="s">
        <v>14</v>
      </c>
      <c r="D9" s="22">
        <v>0</v>
      </c>
      <c r="E9" s="11"/>
    </row>
    <row r="10" spans="1:5" ht="30" customHeight="1">
      <c r="A10" s="23" t="s">
        <v>81</v>
      </c>
      <c r="B10" s="11">
        <f t="shared" si="0"/>
        <v>4</v>
      </c>
      <c r="C10" s="11" t="s">
        <v>14</v>
      </c>
      <c r="D10" s="22">
        <v>2.136752</v>
      </c>
      <c r="E10" s="11"/>
    </row>
    <row r="11" spans="1:5" ht="30" customHeight="1">
      <c r="A11" s="23" t="s">
        <v>82</v>
      </c>
      <c r="B11" s="11">
        <f t="shared" si="0"/>
        <v>5</v>
      </c>
      <c r="C11" s="11" t="s">
        <v>14</v>
      </c>
      <c r="D11" s="22">
        <v>0</v>
      </c>
      <c r="E11" s="11"/>
    </row>
    <row r="12" spans="1:5" ht="30" customHeight="1">
      <c r="A12" s="23" t="s">
        <v>83</v>
      </c>
      <c r="B12" s="11">
        <f t="shared" si="0"/>
        <v>6</v>
      </c>
      <c r="C12" s="11" t="s">
        <v>14</v>
      </c>
      <c r="D12" s="22">
        <v>2217.66059</v>
      </c>
      <c r="E12" s="11"/>
    </row>
    <row r="13" spans="1:5" ht="30" customHeight="1">
      <c r="A13" s="23" t="s">
        <v>84</v>
      </c>
      <c r="B13" s="11">
        <f t="shared" si="0"/>
        <v>7</v>
      </c>
      <c r="C13" s="11" t="s">
        <v>14</v>
      </c>
      <c r="D13" s="22">
        <v>0</v>
      </c>
      <c r="E13" s="11"/>
    </row>
    <row r="14" spans="1:5" ht="30" customHeight="1">
      <c r="A14" s="17" t="s">
        <v>85</v>
      </c>
      <c r="B14" s="11">
        <f t="shared" si="0"/>
        <v>8</v>
      </c>
      <c r="C14" s="11" t="s">
        <v>14</v>
      </c>
      <c r="D14" s="22">
        <v>6.965533</v>
      </c>
      <c r="E14" s="11"/>
    </row>
    <row r="15" spans="1:5" ht="30" customHeight="1">
      <c r="A15" s="17" t="s">
        <v>62</v>
      </c>
      <c r="B15" s="11">
        <f t="shared" si="0"/>
        <v>9</v>
      </c>
      <c r="C15" s="11" t="s">
        <v>14</v>
      </c>
      <c r="D15" s="22">
        <v>2226.762875</v>
      </c>
      <c r="E15" s="11" t="s">
        <v>63</v>
      </c>
    </row>
    <row r="16" ht="21" customHeight="1">
      <c r="A16" s="4" t="s">
        <v>48</v>
      </c>
    </row>
    <row r="19" ht="13.5">
      <c r="D19" s="50"/>
    </row>
    <row r="20" ht="13.5">
      <c r="D20" s="50"/>
    </row>
    <row r="21" ht="13.5">
      <c r="D21" s="50"/>
    </row>
    <row r="22" ht="13.5">
      <c r="D22" s="50"/>
    </row>
    <row r="23" ht="13.5">
      <c r="D23" s="50"/>
    </row>
    <row r="24" ht="13.5">
      <c r="D24" s="50"/>
    </row>
    <row r="25" ht="13.5">
      <c r="D25" s="50"/>
    </row>
    <row r="26" ht="13.5">
      <c r="D26" s="50"/>
    </row>
    <row r="27" ht="13.5">
      <c r="D27" s="50"/>
    </row>
    <row r="28" ht="13.5">
      <c r="D28" s="50"/>
    </row>
    <row r="29" ht="13.5">
      <c r="D29" s="50"/>
    </row>
    <row r="30" ht="13.5">
      <c r="D30" s="50"/>
    </row>
    <row r="31" ht="13.5">
      <c r="D31" s="50"/>
    </row>
    <row r="32" ht="13.5">
      <c r="D32" s="50"/>
    </row>
    <row r="33" ht="13.5">
      <c r="D33" s="50"/>
    </row>
    <row r="34" ht="13.5">
      <c r="D34" s="50"/>
    </row>
  </sheetData>
  <sheetProtection/>
  <mergeCells count="3">
    <mergeCell ref="A2:E2"/>
    <mergeCell ref="A3:E3"/>
    <mergeCell ref="A4:E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C000"/>
  </sheetPr>
  <dimension ref="A1:G24"/>
  <sheetViews>
    <sheetView zoomScalePageLayoutView="0" workbookViewId="0" topLeftCell="A1">
      <selection activeCell="F20" sqref="F20"/>
    </sheetView>
  </sheetViews>
  <sheetFormatPr defaultColWidth="9.140625" defaultRowHeight="15"/>
  <cols>
    <col min="1" max="1" width="30.421875" style="5" customWidth="1"/>
    <col min="2" max="2" width="6.00390625" style="5" customWidth="1"/>
    <col min="3" max="3" width="8.57421875" style="5" customWidth="1"/>
    <col min="4" max="4" width="20.421875" style="5" customWidth="1"/>
    <col min="5" max="5" width="18.8515625" style="5" customWidth="1"/>
    <col min="6" max="6" width="20.28125" style="5" customWidth="1"/>
    <col min="7" max="7" width="22.28125" style="5" customWidth="1"/>
    <col min="8" max="16384" width="9.00390625" style="5" customWidth="1"/>
  </cols>
  <sheetData>
    <row r="1" spans="1:4" ht="18" customHeight="1">
      <c r="A1" s="3" t="s">
        <v>86</v>
      </c>
      <c r="B1" s="3"/>
      <c r="C1" s="3"/>
      <c r="D1" s="4"/>
    </row>
    <row r="2" spans="1:7" ht="18" customHeight="1">
      <c r="A2" s="62" t="s">
        <v>105</v>
      </c>
      <c r="B2" s="63"/>
      <c r="C2" s="63"/>
      <c r="D2" s="63"/>
      <c r="E2" s="63"/>
      <c r="F2" s="63"/>
      <c r="G2" s="63"/>
    </row>
    <row r="3" spans="1:7" ht="27" customHeight="1">
      <c r="A3" s="64" t="s">
        <v>87</v>
      </c>
      <c r="B3" s="64"/>
      <c r="C3" s="64"/>
      <c r="D3" s="64"/>
      <c r="E3" s="64"/>
      <c r="F3" s="64"/>
      <c r="G3" s="64"/>
    </row>
    <row r="4" spans="1:7" ht="18" customHeight="1">
      <c r="A4" s="63" t="s">
        <v>128</v>
      </c>
      <c r="B4" s="63"/>
      <c r="C4" s="63"/>
      <c r="D4" s="63"/>
      <c r="E4" s="63"/>
      <c r="F4" s="63"/>
      <c r="G4" s="63"/>
    </row>
    <row r="5" spans="1:4" ht="18" customHeight="1">
      <c r="A5" s="13"/>
      <c r="B5" s="13"/>
      <c r="C5" s="13"/>
      <c r="D5" s="13"/>
    </row>
    <row r="6" spans="1:7" ht="30" customHeight="1">
      <c r="A6" s="71" t="s">
        <v>23</v>
      </c>
      <c r="B6" s="71" t="s">
        <v>24</v>
      </c>
      <c r="C6" s="71" t="s">
        <v>9</v>
      </c>
      <c r="D6" s="72" t="s">
        <v>88</v>
      </c>
      <c r="E6" s="72" t="s">
        <v>89</v>
      </c>
      <c r="F6" s="72" t="s">
        <v>90</v>
      </c>
      <c r="G6" s="71" t="s">
        <v>26</v>
      </c>
    </row>
    <row r="7" spans="1:7" s="24" customFormat="1" ht="30" customHeight="1">
      <c r="A7" s="71"/>
      <c r="B7" s="71"/>
      <c r="C7" s="71"/>
      <c r="D7" s="73"/>
      <c r="E7" s="73"/>
      <c r="F7" s="73"/>
      <c r="G7" s="71"/>
    </row>
    <row r="8" spans="1:7" ht="30" customHeight="1">
      <c r="A8" s="25" t="s">
        <v>91</v>
      </c>
      <c r="B8" s="11">
        <v>1</v>
      </c>
      <c r="C8" s="11" t="s">
        <v>14</v>
      </c>
      <c r="D8" s="16">
        <v>2556593.2832539994</v>
      </c>
      <c r="E8" s="16">
        <v>498197.5024149998</v>
      </c>
      <c r="F8" s="16">
        <v>2058395.7808389997</v>
      </c>
      <c r="G8" s="11" t="s">
        <v>92</v>
      </c>
    </row>
    <row r="9" spans="1:7" ht="30" customHeight="1">
      <c r="A9" s="26" t="s">
        <v>68</v>
      </c>
      <c r="B9" s="11">
        <v>2</v>
      </c>
      <c r="C9" s="11" t="s">
        <v>14</v>
      </c>
      <c r="D9" s="16">
        <v>2176514.0937190005</v>
      </c>
      <c r="E9" s="16">
        <v>416647.370626</v>
      </c>
      <c r="F9" s="16">
        <v>1759866.7230930005</v>
      </c>
      <c r="G9" s="11"/>
    </row>
    <row r="10" spans="1:7" ht="30" customHeight="1">
      <c r="A10" s="26" t="s">
        <v>69</v>
      </c>
      <c r="B10" s="11">
        <v>3</v>
      </c>
      <c r="C10" s="11" t="s">
        <v>14</v>
      </c>
      <c r="D10" s="16">
        <v>0</v>
      </c>
      <c r="E10" s="16"/>
      <c r="F10" s="16">
        <v>0</v>
      </c>
      <c r="G10" s="11"/>
    </row>
    <row r="11" spans="1:7" ht="30" customHeight="1">
      <c r="A11" s="26" t="s">
        <v>70</v>
      </c>
      <c r="B11" s="11">
        <v>4</v>
      </c>
      <c r="C11" s="11" t="s">
        <v>14</v>
      </c>
      <c r="D11" s="16">
        <v>64595.74745299998</v>
      </c>
      <c r="E11" s="16">
        <v>9653.848194</v>
      </c>
      <c r="F11" s="16">
        <v>54941.89925899998</v>
      </c>
      <c r="G11" s="11"/>
    </row>
    <row r="12" spans="1:7" ht="30" customHeight="1">
      <c r="A12" s="26" t="s">
        <v>71</v>
      </c>
      <c r="B12" s="11">
        <v>5</v>
      </c>
      <c r="C12" s="11" t="s">
        <v>14</v>
      </c>
      <c r="D12" s="16">
        <v>315483.442081999</v>
      </c>
      <c r="E12" s="16">
        <v>71896.2835949998</v>
      </c>
      <c r="F12" s="16">
        <v>243587.15848699916</v>
      </c>
      <c r="G12" s="11"/>
    </row>
    <row r="13" spans="1:7" ht="30" customHeight="1">
      <c r="A13" s="25" t="s">
        <v>93</v>
      </c>
      <c r="B13" s="11">
        <v>6</v>
      </c>
      <c r="C13" s="11" t="s">
        <v>14</v>
      </c>
      <c r="D13" s="16">
        <v>38356.95432133004</v>
      </c>
      <c r="E13" s="16">
        <v>19100.494909694655</v>
      </c>
      <c r="F13" s="16">
        <v>19256.459411635387</v>
      </c>
      <c r="G13" s="11"/>
    </row>
    <row r="14" spans="1:7" ht="30" customHeight="1">
      <c r="A14" s="27" t="s">
        <v>62</v>
      </c>
      <c r="B14" s="11">
        <v>7</v>
      </c>
      <c r="C14" s="11" t="s">
        <v>14</v>
      </c>
      <c r="D14" s="16">
        <v>2594950.2375753294</v>
      </c>
      <c r="E14" s="16">
        <v>517297.9973246945</v>
      </c>
      <c r="F14" s="16">
        <v>2077652.240250635</v>
      </c>
      <c r="G14" s="11" t="s">
        <v>63</v>
      </c>
    </row>
    <row r="15" spans="1:7" s="4" customFormat="1" ht="16.5" customHeight="1">
      <c r="A15" s="76" t="s">
        <v>94</v>
      </c>
      <c r="B15" s="76"/>
      <c r="C15" s="76"/>
      <c r="D15" s="76"/>
      <c r="E15" s="76"/>
      <c r="F15" s="76"/>
      <c r="G15" s="76"/>
    </row>
    <row r="16" spans="1:7" s="4" customFormat="1" ht="17.25" customHeight="1">
      <c r="A16" s="77"/>
      <c r="B16" s="77"/>
      <c r="C16" s="77"/>
      <c r="D16" s="77"/>
      <c r="E16" s="77"/>
      <c r="F16" s="77"/>
      <c r="G16" s="77"/>
    </row>
    <row r="17" ht="13.5">
      <c r="D17" s="47"/>
    </row>
    <row r="19" ht="13.5">
      <c r="D19" s="50"/>
    </row>
    <row r="20" ht="13.5">
      <c r="D20" s="50"/>
    </row>
    <row r="21" ht="13.5">
      <c r="D21" s="50"/>
    </row>
    <row r="22" ht="13.5">
      <c r="D22" s="50"/>
    </row>
    <row r="23" ht="13.5">
      <c r="D23" s="50"/>
    </row>
    <row r="24" ht="13.5">
      <c r="D24" s="50"/>
    </row>
  </sheetData>
  <sheetProtection/>
  <mergeCells count="11">
    <mergeCell ref="F6:F7"/>
    <mergeCell ref="G6:G7"/>
    <mergeCell ref="A15:G16"/>
    <mergeCell ref="A2:G2"/>
    <mergeCell ref="A3:G3"/>
    <mergeCell ref="A4:G4"/>
    <mergeCell ref="A6:A7"/>
    <mergeCell ref="B6:B7"/>
    <mergeCell ref="C6:C7"/>
    <mergeCell ref="D6:D7"/>
    <mergeCell ref="E6:E7"/>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sheetPr>
    <tabColor rgb="FFFFC000"/>
  </sheetPr>
  <dimension ref="A1:G19"/>
  <sheetViews>
    <sheetView zoomScalePageLayoutView="0" workbookViewId="0" topLeftCell="A1">
      <selection activeCell="G6" sqref="G6"/>
    </sheetView>
  </sheetViews>
  <sheetFormatPr defaultColWidth="9.140625" defaultRowHeight="15"/>
  <cols>
    <col min="1" max="1" width="28.421875" style="5" customWidth="1"/>
    <col min="2" max="2" width="6.28125" style="5" customWidth="1"/>
    <col min="3" max="3" width="9.57421875" style="5" customWidth="1"/>
    <col min="4" max="4" width="17.00390625" style="5" customWidth="1"/>
    <col min="5" max="5" width="19.421875" style="5" customWidth="1"/>
    <col min="6" max="6" width="21.57421875" style="5" customWidth="1"/>
    <col min="7" max="7" width="22.421875" style="12" customWidth="1"/>
    <col min="8" max="16384" width="9.00390625" style="5" customWidth="1"/>
  </cols>
  <sheetData>
    <row r="1" spans="1:4" ht="18" customHeight="1">
      <c r="A1" s="3" t="s">
        <v>95</v>
      </c>
      <c r="B1" s="3"/>
      <c r="C1" s="3"/>
      <c r="D1" s="3"/>
    </row>
    <row r="2" spans="1:7" ht="18" customHeight="1">
      <c r="A2" s="62" t="s">
        <v>105</v>
      </c>
      <c r="B2" s="63"/>
      <c r="C2" s="63"/>
      <c r="D2" s="63"/>
      <c r="E2" s="63"/>
      <c r="F2" s="63"/>
      <c r="G2" s="63"/>
    </row>
    <row r="3" spans="1:7" ht="18" customHeight="1">
      <c r="A3" s="64" t="s">
        <v>96</v>
      </c>
      <c r="B3" s="64"/>
      <c r="C3" s="64"/>
      <c r="D3" s="64"/>
      <c r="E3" s="64"/>
      <c r="F3" s="64"/>
      <c r="G3" s="64"/>
    </row>
    <row r="4" spans="1:7" ht="18" customHeight="1">
      <c r="A4" s="63" t="s">
        <v>128</v>
      </c>
      <c r="B4" s="63"/>
      <c r="C4" s="63"/>
      <c r="D4" s="63"/>
      <c r="E4" s="63"/>
      <c r="F4" s="63"/>
      <c r="G4" s="63"/>
    </row>
    <row r="5" spans="1:5" ht="18" customHeight="1">
      <c r="A5" s="13"/>
      <c r="B5" s="13"/>
      <c r="C5" s="13"/>
      <c r="D5" s="13"/>
      <c r="E5" s="19"/>
    </row>
    <row r="6" spans="1:7" ht="52.5" customHeight="1">
      <c r="A6" s="20" t="s">
        <v>23</v>
      </c>
      <c r="B6" s="20" t="s">
        <v>24</v>
      </c>
      <c r="C6" s="20" t="s">
        <v>9</v>
      </c>
      <c r="D6" s="14" t="s">
        <v>97</v>
      </c>
      <c r="E6" s="14" t="s">
        <v>98</v>
      </c>
      <c r="F6" s="14" t="s">
        <v>99</v>
      </c>
      <c r="G6" s="14" t="s">
        <v>26</v>
      </c>
    </row>
    <row r="7" spans="1:7" ht="27.75" customHeight="1">
      <c r="A7" s="25" t="s">
        <v>100</v>
      </c>
      <c r="B7" s="11">
        <v>1</v>
      </c>
      <c r="C7" s="11" t="s">
        <v>14</v>
      </c>
      <c r="D7" s="16">
        <v>20240.876001999997</v>
      </c>
      <c r="E7" s="16">
        <v>2244.3020959999994</v>
      </c>
      <c r="F7" s="16">
        <v>17996.573905999998</v>
      </c>
      <c r="G7" s="11"/>
    </row>
    <row r="8" spans="1:7" ht="27.75" customHeight="1">
      <c r="A8" s="23" t="s">
        <v>79</v>
      </c>
      <c r="B8" s="11">
        <v>2</v>
      </c>
      <c r="C8" s="11" t="s">
        <v>14</v>
      </c>
      <c r="D8" s="16">
        <v>0</v>
      </c>
      <c r="E8" s="16">
        <v>0</v>
      </c>
      <c r="F8" s="16">
        <v>0</v>
      </c>
      <c r="G8" s="11"/>
    </row>
    <row r="9" spans="1:7" ht="27.75" customHeight="1">
      <c r="A9" s="23" t="s">
        <v>80</v>
      </c>
      <c r="B9" s="11">
        <v>3</v>
      </c>
      <c r="C9" s="11" t="s">
        <v>14</v>
      </c>
      <c r="D9" s="16">
        <v>0</v>
      </c>
      <c r="E9" s="16">
        <v>0</v>
      </c>
      <c r="F9" s="16">
        <v>0</v>
      </c>
      <c r="G9" s="11"/>
    </row>
    <row r="10" spans="1:7" ht="27.75" customHeight="1">
      <c r="A10" s="23" t="s">
        <v>81</v>
      </c>
      <c r="B10" s="11">
        <v>4</v>
      </c>
      <c r="C10" s="11" t="s">
        <v>14</v>
      </c>
      <c r="D10" s="16">
        <v>0</v>
      </c>
      <c r="E10" s="16">
        <v>0</v>
      </c>
      <c r="F10" s="16">
        <v>0</v>
      </c>
      <c r="G10" s="11"/>
    </row>
    <row r="11" spans="1:7" ht="27.75" customHeight="1">
      <c r="A11" s="23" t="s">
        <v>82</v>
      </c>
      <c r="B11" s="11">
        <v>5</v>
      </c>
      <c r="C11" s="11" t="s">
        <v>14</v>
      </c>
      <c r="D11" s="16">
        <v>0</v>
      </c>
      <c r="E11" s="16">
        <v>0</v>
      </c>
      <c r="F11" s="16">
        <v>0</v>
      </c>
      <c r="G11" s="11"/>
    </row>
    <row r="12" spans="1:7" ht="27.75" customHeight="1">
      <c r="A12" s="23" t="s">
        <v>101</v>
      </c>
      <c r="B12" s="11">
        <v>6</v>
      </c>
      <c r="C12" s="11" t="s">
        <v>14</v>
      </c>
      <c r="D12" s="16">
        <v>20238.73925</v>
      </c>
      <c r="E12" s="16">
        <v>2242.1653439999995</v>
      </c>
      <c r="F12" s="16">
        <v>17996.573905999998</v>
      </c>
      <c r="G12" s="11"/>
    </row>
    <row r="13" spans="1:7" ht="27.75" customHeight="1">
      <c r="A13" s="23" t="s">
        <v>84</v>
      </c>
      <c r="B13" s="11">
        <v>7</v>
      </c>
      <c r="C13" s="11" t="s">
        <v>14</v>
      </c>
      <c r="D13" s="16">
        <v>2.136752</v>
      </c>
      <c r="E13" s="16">
        <v>2.136752</v>
      </c>
      <c r="F13" s="16">
        <v>0</v>
      </c>
      <c r="G13" s="11"/>
    </row>
    <row r="14" spans="1:7" ht="33" customHeight="1">
      <c r="A14" s="25" t="s">
        <v>102</v>
      </c>
      <c r="B14" s="11">
        <v>8</v>
      </c>
      <c r="C14" s="11" t="s">
        <v>14</v>
      </c>
      <c r="D14" s="16">
        <v>3650.1887892899076</v>
      </c>
      <c r="E14" s="16">
        <v>904.963109372492</v>
      </c>
      <c r="F14" s="16">
        <v>2745.225679917415</v>
      </c>
      <c r="G14" s="11"/>
    </row>
    <row r="15" spans="1:7" ht="27.75" customHeight="1">
      <c r="A15" s="28" t="s">
        <v>103</v>
      </c>
      <c r="B15" s="11">
        <v>9</v>
      </c>
      <c r="C15" s="11" t="s">
        <v>14</v>
      </c>
      <c r="D15" s="16">
        <v>23891.064791289904</v>
      </c>
      <c r="E15" s="16">
        <v>3149.2652053724914</v>
      </c>
      <c r="F15" s="16">
        <v>20741.79958591741</v>
      </c>
      <c r="G15" s="11" t="s">
        <v>63</v>
      </c>
    </row>
    <row r="16" ht="19.5" customHeight="1">
      <c r="A16" s="4" t="s">
        <v>104</v>
      </c>
    </row>
    <row r="17" spans="4:6" ht="13.5">
      <c r="D17" s="50"/>
      <c r="E17" s="50"/>
      <c r="F17" s="50"/>
    </row>
    <row r="18" spans="4:6" ht="13.5">
      <c r="D18" s="50"/>
      <c r="E18" s="50"/>
      <c r="F18" s="50"/>
    </row>
    <row r="19" spans="4:6" ht="13.5">
      <c r="D19" s="50"/>
      <c r="E19" s="50"/>
      <c r="F19" s="50"/>
    </row>
  </sheetData>
  <sheetProtection/>
  <mergeCells count="3">
    <mergeCell ref="A2:G2"/>
    <mergeCell ref="A3:G3"/>
    <mergeCell ref="A4:G4"/>
  </mergeCells>
  <printOptions horizontalCentered="1"/>
  <pageMargins left="0.7086614173228347" right="0.7086614173228347" top="0.7480314960629921" bottom="0.7480314960629921"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N21" sqref="N21"/>
    </sheetView>
  </sheetViews>
  <sheetFormatPr defaultColWidth="9.140625" defaultRowHeight="15"/>
  <cols>
    <col min="1" max="1" width="19.421875" style="5" customWidth="1"/>
    <col min="2" max="2" width="14.28125" style="5" customWidth="1"/>
    <col min="3" max="3" width="17.57421875" style="5" customWidth="1"/>
    <col min="4" max="4" width="23.421875" style="4" customWidth="1"/>
    <col min="5" max="16384" width="9.00390625" style="5" customWidth="1"/>
  </cols>
  <sheetData>
    <row r="1" spans="1:3" ht="32.25" customHeight="1">
      <c r="A1" s="3"/>
      <c r="B1" s="3"/>
      <c r="C1" s="3"/>
    </row>
    <row r="2" spans="1:4" ht="27.75" customHeight="1">
      <c r="A2" s="62" t="s">
        <v>105</v>
      </c>
      <c r="B2" s="63"/>
      <c r="C2" s="63"/>
      <c r="D2" s="63"/>
    </row>
    <row r="3" spans="1:4" ht="34.5" customHeight="1">
      <c r="A3" s="64" t="s">
        <v>3</v>
      </c>
      <c r="B3" s="64"/>
      <c r="C3" s="64"/>
      <c r="D3" s="64"/>
    </row>
    <row r="4" spans="1:4" ht="18" customHeight="1">
      <c r="A4" s="63"/>
      <c r="B4" s="63"/>
      <c r="C4" s="63"/>
      <c r="D4" s="63"/>
    </row>
    <row r="5" spans="1:4" ht="27.75" customHeight="1">
      <c r="A5" s="65" t="s">
        <v>110</v>
      </c>
      <c r="B5" s="66"/>
      <c r="C5" s="66"/>
      <c r="D5" s="66"/>
    </row>
    <row r="6" spans="1:4" ht="27.75" customHeight="1">
      <c r="A6" s="66"/>
      <c r="B6" s="66"/>
      <c r="C6" s="66"/>
      <c r="D6" s="66"/>
    </row>
    <row r="7" spans="1:4" ht="27.75" customHeight="1">
      <c r="A7" s="66"/>
      <c r="B7" s="66"/>
      <c r="C7" s="66"/>
      <c r="D7" s="66"/>
    </row>
    <row r="8" spans="1:4" ht="13.5">
      <c r="A8" s="66"/>
      <c r="B8" s="66"/>
      <c r="C8" s="66"/>
      <c r="D8" s="66"/>
    </row>
    <row r="9" spans="1:4" ht="13.5">
      <c r="A9" s="66"/>
      <c r="B9" s="66"/>
      <c r="C9" s="66"/>
      <c r="D9" s="66"/>
    </row>
    <row r="10" spans="1:4" ht="13.5">
      <c r="A10" s="66"/>
      <c r="B10" s="66"/>
      <c r="C10" s="66"/>
      <c r="D10" s="66"/>
    </row>
    <row r="11" spans="1:4" ht="13.5">
      <c r="A11" s="66"/>
      <c r="B11" s="66"/>
      <c r="C11" s="66"/>
      <c r="D11" s="66"/>
    </row>
    <row r="12" spans="1:4" ht="13.5">
      <c r="A12" s="66"/>
      <c r="B12" s="66"/>
      <c r="C12" s="66"/>
      <c r="D12" s="66"/>
    </row>
    <row r="13" spans="1:4" ht="13.5">
      <c r="A13" s="66"/>
      <c r="B13" s="66"/>
      <c r="C13" s="66"/>
      <c r="D13" s="66"/>
    </row>
    <row r="14" spans="1:4" ht="13.5">
      <c r="A14" s="66"/>
      <c r="B14" s="66"/>
      <c r="C14" s="66"/>
      <c r="D14" s="66"/>
    </row>
    <row r="15" spans="1:4" ht="13.5">
      <c r="A15" s="66"/>
      <c r="B15" s="66"/>
      <c r="C15" s="66"/>
      <c r="D15" s="66"/>
    </row>
    <row r="16" spans="1:4" ht="13.5">
      <c r="A16" s="66"/>
      <c r="B16" s="66"/>
      <c r="C16" s="66"/>
      <c r="D16" s="66"/>
    </row>
    <row r="17" spans="1:4" ht="13.5">
      <c r="A17" s="66"/>
      <c r="B17" s="66"/>
      <c r="C17" s="66"/>
      <c r="D17" s="66"/>
    </row>
    <row r="18" spans="1:4" ht="13.5">
      <c r="A18" s="66"/>
      <c r="B18" s="66"/>
      <c r="C18" s="66"/>
      <c r="D18" s="66"/>
    </row>
    <row r="19" spans="1:4" ht="13.5">
      <c r="A19" s="66"/>
      <c r="B19" s="66"/>
      <c r="C19" s="66"/>
      <c r="D19" s="66"/>
    </row>
    <row r="20" spans="1:4" ht="13.5">
      <c r="A20" s="66"/>
      <c r="B20" s="66"/>
      <c r="C20" s="66"/>
      <c r="D20" s="66"/>
    </row>
    <row r="21" spans="1:4" ht="13.5">
      <c r="A21" s="66"/>
      <c r="B21" s="66"/>
      <c r="C21" s="66"/>
      <c r="D21" s="66"/>
    </row>
    <row r="22" spans="1:4" ht="13.5">
      <c r="A22" s="66"/>
      <c r="B22" s="66"/>
      <c r="C22" s="66"/>
      <c r="D22" s="66"/>
    </row>
    <row r="23" spans="1:4" ht="13.5">
      <c r="A23" s="66"/>
      <c r="B23" s="66"/>
      <c r="C23" s="66"/>
      <c r="D23" s="66"/>
    </row>
    <row r="24" spans="1:4" ht="13.5">
      <c r="A24" s="66"/>
      <c r="B24" s="66"/>
      <c r="C24" s="66"/>
      <c r="D24" s="66"/>
    </row>
    <row r="25" spans="1:4" ht="13.5">
      <c r="A25" s="66"/>
      <c r="B25" s="66"/>
      <c r="C25" s="66"/>
      <c r="D25" s="66"/>
    </row>
    <row r="26" spans="1:4" ht="230.25" customHeight="1">
      <c r="A26" s="66"/>
      <c r="B26" s="66"/>
      <c r="C26" s="66"/>
      <c r="D26" s="66"/>
    </row>
  </sheetData>
  <sheetProtection/>
  <mergeCells count="4">
    <mergeCell ref="A2:D2"/>
    <mergeCell ref="A3:D3"/>
    <mergeCell ref="A4:D4"/>
    <mergeCell ref="A5:D2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6"/>
  <sheetViews>
    <sheetView zoomScalePageLayoutView="0" workbookViewId="0" topLeftCell="A1">
      <selection activeCell="N21" sqref="N21"/>
    </sheetView>
  </sheetViews>
  <sheetFormatPr defaultColWidth="9.140625" defaultRowHeight="15"/>
  <cols>
    <col min="1" max="1" width="8.28125" style="5" customWidth="1"/>
    <col min="2" max="2" width="9.28125" style="5" customWidth="1"/>
    <col min="3" max="3" width="10.00390625" style="5" customWidth="1"/>
    <col min="4" max="4" width="22.57421875" style="5" customWidth="1"/>
    <col min="5" max="5" width="64.57421875" style="4" customWidth="1"/>
    <col min="6" max="16384" width="9.00390625" style="5" customWidth="1"/>
  </cols>
  <sheetData>
    <row r="1" spans="1:4" ht="35.25" customHeight="1">
      <c r="A1" s="3"/>
      <c r="B1" s="3"/>
      <c r="C1" s="3"/>
      <c r="D1" s="3"/>
    </row>
    <row r="2" spans="1:5" ht="35.25" customHeight="1">
      <c r="A2" s="62" t="s">
        <v>105</v>
      </c>
      <c r="B2" s="63"/>
      <c r="C2" s="63"/>
      <c r="D2" s="63"/>
      <c r="E2" s="63"/>
    </row>
    <row r="3" spans="1:5" ht="39" customHeight="1">
      <c r="A3" s="64" t="s">
        <v>4</v>
      </c>
      <c r="B3" s="64"/>
      <c r="C3" s="64"/>
      <c r="D3" s="64"/>
      <c r="E3" s="64"/>
    </row>
    <row r="4" spans="1:5" ht="18" customHeight="1">
      <c r="A4" s="63"/>
      <c r="B4" s="63"/>
      <c r="C4" s="63"/>
      <c r="D4" s="63"/>
      <c r="E4" s="63"/>
    </row>
    <row r="5" spans="1:5" ht="27.75" customHeight="1">
      <c r="A5" s="67"/>
      <c r="B5" s="67"/>
      <c r="C5" s="67"/>
      <c r="D5" s="67"/>
      <c r="E5" s="67"/>
    </row>
    <row r="6" spans="1:5" ht="27.75" customHeight="1">
      <c r="A6" s="67"/>
      <c r="B6" s="67"/>
      <c r="C6" s="67"/>
      <c r="D6" s="67"/>
      <c r="E6" s="67"/>
    </row>
    <row r="7" spans="1:5" ht="27.75" customHeight="1">
      <c r="A7" s="67"/>
      <c r="B7" s="67"/>
      <c r="C7" s="67"/>
      <c r="D7" s="67"/>
      <c r="E7" s="67"/>
    </row>
    <row r="8" spans="1:5" ht="13.5">
      <c r="A8" s="67"/>
      <c r="B8" s="67"/>
      <c r="C8" s="67"/>
      <c r="D8" s="67"/>
      <c r="E8" s="67"/>
    </row>
    <row r="9" spans="1:5" ht="13.5">
      <c r="A9" s="67"/>
      <c r="B9" s="67"/>
      <c r="C9" s="67"/>
      <c r="D9" s="67"/>
      <c r="E9" s="67"/>
    </row>
    <row r="10" spans="1:5" ht="13.5">
      <c r="A10" s="67"/>
      <c r="B10" s="67"/>
      <c r="C10" s="67"/>
      <c r="D10" s="67"/>
      <c r="E10" s="67"/>
    </row>
    <row r="11" spans="1:5" ht="13.5">
      <c r="A11" s="67"/>
      <c r="B11" s="67"/>
      <c r="C11" s="67"/>
      <c r="D11" s="67"/>
      <c r="E11" s="67"/>
    </row>
    <row r="12" spans="1:5" ht="13.5">
      <c r="A12" s="67"/>
      <c r="B12" s="67"/>
      <c r="C12" s="67"/>
      <c r="D12" s="67"/>
      <c r="E12" s="67"/>
    </row>
    <row r="13" spans="1:5" ht="13.5">
      <c r="A13" s="67"/>
      <c r="B13" s="67"/>
      <c r="C13" s="67"/>
      <c r="D13" s="67"/>
      <c r="E13" s="67"/>
    </row>
    <row r="14" spans="1:5" ht="13.5">
      <c r="A14" s="67"/>
      <c r="B14" s="67"/>
      <c r="C14" s="67"/>
      <c r="D14" s="67"/>
      <c r="E14" s="67"/>
    </row>
    <row r="15" spans="1:5" ht="13.5">
      <c r="A15" s="67"/>
      <c r="B15" s="67"/>
      <c r="C15" s="67"/>
      <c r="D15" s="67"/>
      <c r="E15" s="67"/>
    </row>
    <row r="16" spans="1:5" ht="13.5">
      <c r="A16" s="67"/>
      <c r="B16" s="67"/>
      <c r="C16" s="67"/>
      <c r="D16" s="67"/>
      <c r="E16" s="67"/>
    </row>
    <row r="17" spans="1:5" ht="13.5">
      <c r="A17" s="67"/>
      <c r="B17" s="67"/>
      <c r="C17" s="67"/>
      <c r="D17" s="67"/>
      <c r="E17" s="67"/>
    </row>
    <row r="18" spans="1:5" ht="13.5">
      <c r="A18" s="67"/>
      <c r="B18" s="67"/>
      <c r="C18" s="67"/>
      <c r="D18" s="67"/>
      <c r="E18" s="67"/>
    </row>
    <row r="19" spans="1:5" ht="13.5">
      <c r="A19" s="67"/>
      <c r="B19" s="67"/>
      <c r="C19" s="67"/>
      <c r="D19" s="67"/>
      <c r="E19" s="67"/>
    </row>
    <row r="20" spans="1:5" ht="13.5">
      <c r="A20" s="67"/>
      <c r="B20" s="67"/>
      <c r="C20" s="67"/>
      <c r="D20" s="67"/>
      <c r="E20" s="67"/>
    </row>
    <row r="21" spans="1:5" ht="13.5">
      <c r="A21" s="67"/>
      <c r="B21" s="67"/>
      <c r="C21" s="67"/>
      <c r="D21" s="67"/>
      <c r="E21" s="67"/>
    </row>
    <row r="22" spans="1:5" ht="13.5">
      <c r="A22" s="67"/>
      <c r="B22" s="67"/>
      <c r="C22" s="67"/>
      <c r="D22" s="67"/>
      <c r="E22" s="67"/>
    </row>
    <row r="23" spans="1:5" ht="13.5">
      <c r="A23" s="67"/>
      <c r="B23" s="67"/>
      <c r="C23" s="67"/>
      <c r="D23" s="67"/>
      <c r="E23" s="67"/>
    </row>
    <row r="24" spans="1:5" ht="13.5">
      <c r="A24" s="67"/>
      <c r="B24" s="67"/>
      <c r="C24" s="67"/>
      <c r="D24" s="67"/>
      <c r="E24" s="67"/>
    </row>
    <row r="25" spans="1:5" ht="13.5">
      <c r="A25" s="67"/>
      <c r="B25" s="67"/>
      <c r="C25" s="67"/>
      <c r="D25" s="67"/>
      <c r="E25" s="67"/>
    </row>
    <row r="26" spans="1:5" ht="13.5">
      <c r="A26" s="67"/>
      <c r="B26" s="67"/>
      <c r="C26" s="67"/>
      <c r="D26" s="67"/>
      <c r="E26" s="67"/>
    </row>
    <row r="27" spans="1:5" ht="4.5" customHeight="1">
      <c r="A27" s="67"/>
      <c r="B27" s="67"/>
      <c r="C27" s="67"/>
      <c r="D27" s="67"/>
      <c r="E27" s="67"/>
    </row>
    <row r="28" spans="1:5" ht="13.5" hidden="1">
      <c r="A28" s="67"/>
      <c r="B28" s="67"/>
      <c r="C28" s="67"/>
      <c r="D28" s="67"/>
      <c r="E28" s="67"/>
    </row>
    <row r="29" spans="1:5" ht="13.5" hidden="1">
      <c r="A29" s="67"/>
      <c r="B29" s="67"/>
      <c r="C29" s="67"/>
      <c r="D29" s="67"/>
      <c r="E29" s="67"/>
    </row>
    <row r="30" spans="1:5" ht="13.5" hidden="1">
      <c r="A30" s="67"/>
      <c r="B30" s="67"/>
      <c r="C30" s="67"/>
      <c r="D30" s="67"/>
      <c r="E30" s="67"/>
    </row>
    <row r="31" spans="1:5" ht="13.5" hidden="1">
      <c r="A31" s="67"/>
      <c r="B31" s="67"/>
      <c r="C31" s="67"/>
      <c r="D31" s="67"/>
      <c r="E31" s="67"/>
    </row>
    <row r="32" spans="1:5" ht="13.5" hidden="1">
      <c r="A32" s="67"/>
      <c r="B32" s="67"/>
      <c r="C32" s="67"/>
      <c r="D32" s="67"/>
      <c r="E32" s="67"/>
    </row>
    <row r="33" spans="1:5" ht="13.5" hidden="1">
      <c r="A33" s="67"/>
      <c r="B33" s="67"/>
      <c r="C33" s="67"/>
      <c r="D33" s="67"/>
      <c r="E33" s="67"/>
    </row>
    <row r="34" spans="1:5" ht="13.5" hidden="1">
      <c r="A34" s="67"/>
      <c r="B34" s="67"/>
      <c r="C34" s="67"/>
      <c r="D34" s="67"/>
      <c r="E34" s="67"/>
    </row>
    <row r="35" spans="1:5" ht="13.5" hidden="1">
      <c r="A35" s="67"/>
      <c r="B35" s="67"/>
      <c r="C35" s="67"/>
      <c r="D35" s="67"/>
      <c r="E35" s="67"/>
    </row>
    <row r="36" spans="1:5" ht="13.5" hidden="1">
      <c r="A36" s="67"/>
      <c r="B36" s="67"/>
      <c r="C36" s="67"/>
      <c r="D36" s="67"/>
      <c r="E36" s="67"/>
    </row>
  </sheetData>
  <sheetProtection/>
  <mergeCells count="4">
    <mergeCell ref="A2:E2"/>
    <mergeCell ref="A3:E3"/>
    <mergeCell ref="A4:E4"/>
    <mergeCell ref="A5:E36"/>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E36"/>
  <sheetViews>
    <sheetView zoomScalePageLayoutView="0" workbookViewId="0" topLeftCell="A1">
      <selection activeCell="N21" sqref="N21"/>
    </sheetView>
  </sheetViews>
  <sheetFormatPr defaultColWidth="9.140625" defaultRowHeight="15"/>
  <cols>
    <col min="1" max="1" width="8.28125" style="5" customWidth="1"/>
    <col min="2" max="2" width="9.28125" style="5" customWidth="1"/>
    <col min="3" max="3" width="10.00390625" style="5" customWidth="1"/>
    <col min="4" max="4" width="22.57421875" style="5" customWidth="1"/>
    <col min="5" max="5" width="65.57421875" style="4" customWidth="1"/>
    <col min="6" max="16384" width="9.00390625" style="5" customWidth="1"/>
  </cols>
  <sheetData>
    <row r="1" spans="1:4" ht="35.25" customHeight="1">
      <c r="A1" s="3"/>
      <c r="B1" s="3"/>
      <c r="C1" s="3"/>
      <c r="D1" s="3"/>
    </row>
    <row r="2" spans="1:5" ht="35.25" customHeight="1">
      <c r="A2" s="62" t="s">
        <v>105</v>
      </c>
      <c r="B2" s="63"/>
      <c r="C2" s="63"/>
      <c r="D2" s="63"/>
      <c r="E2" s="63"/>
    </row>
    <row r="3" spans="1:5" ht="39" customHeight="1">
      <c r="A3" s="64" t="s">
        <v>4</v>
      </c>
      <c r="B3" s="64"/>
      <c r="C3" s="64"/>
      <c r="D3" s="64"/>
      <c r="E3" s="64"/>
    </row>
    <row r="4" spans="1:5" ht="18" customHeight="1">
      <c r="A4" s="63"/>
      <c r="B4" s="63"/>
      <c r="C4" s="63"/>
      <c r="D4" s="63"/>
      <c r="E4" s="63"/>
    </row>
    <row r="5" spans="1:5" ht="27.75" customHeight="1">
      <c r="A5" s="67"/>
      <c r="B5" s="67"/>
      <c r="C5" s="67"/>
      <c r="D5" s="67"/>
      <c r="E5" s="67"/>
    </row>
    <row r="6" spans="1:5" ht="27.75" customHeight="1">
      <c r="A6" s="67"/>
      <c r="B6" s="67"/>
      <c r="C6" s="67"/>
      <c r="D6" s="67"/>
      <c r="E6" s="67"/>
    </row>
    <row r="7" spans="1:5" ht="27.75" customHeight="1">
      <c r="A7" s="67"/>
      <c r="B7" s="67"/>
      <c r="C7" s="67"/>
      <c r="D7" s="67"/>
      <c r="E7" s="67"/>
    </row>
    <row r="8" spans="1:5" ht="13.5">
      <c r="A8" s="67"/>
      <c r="B8" s="67"/>
      <c r="C8" s="67"/>
      <c r="D8" s="67"/>
      <c r="E8" s="67"/>
    </row>
    <row r="9" spans="1:5" ht="13.5">
      <c r="A9" s="67"/>
      <c r="B9" s="67"/>
      <c r="C9" s="67"/>
      <c r="D9" s="67"/>
      <c r="E9" s="67"/>
    </row>
    <row r="10" spans="1:5" ht="13.5">
      <c r="A10" s="67"/>
      <c r="B10" s="67"/>
      <c r="C10" s="67"/>
      <c r="D10" s="67"/>
      <c r="E10" s="67"/>
    </row>
    <row r="11" spans="1:5" ht="13.5">
      <c r="A11" s="67"/>
      <c r="B11" s="67"/>
      <c r="C11" s="67"/>
      <c r="D11" s="67"/>
      <c r="E11" s="67"/>
    </row>
    <row r="12" spans="1:5" ht="13.5">
      <c r="A12" s="67"/>
      <c r="B12" s="67"/>
      <c r="C12" s="67"/>
      <c r="D12" s="67"/>
      <c r="E12" s="67"/>
    </row>
    <row r="13" spans="1:5" ht="13.5">
      <c r="A13" s="67"/>
      <c r="B13" s="67"/>
      <c r="C13" s="67"/>
      <c r="D13" s="67"/>
      <c r="E13" s="67"/>
    </row>
    <row r="14" spans="1:5" ht="13.5">
      <c r="A14" s="67"/>
      <c r="B14" s="67"/>
      <c r="C14" s="67"/>
      <c r="D14" s="67"/>
      <c r="E14" s="67"/>
    </row>
    <row r="15" spans="1:5" ht="13.5">
      <c r="A15" s="67"/>
      <c r="B15" s="67"/>
      <c r="C15" s="67"/>
      <c r="D15" s="67"/>
      <c r="E15" s="67"/>
    </row>
    <row r="16" spans="1:5" ht="13.5">
      <c r="A16" s="67"/>
      <c r="B16" s="67"/>
      <c r="C16" s="67"/>
      <c r="D16" s="67"/>
      <c r="E16" s="67"/>
    </row>
    <row r="17" spans="1:5" ht="13.5">
      <c r="A17" s="67"/>
      <c r="B17" s="67"/>
      <c r="C17" s="67"/>
      <c r="D17" s="67"/>
      <c r="E17" s="67"/>
    </row>
    <row r="18" spans="1:5" ht="13.5">
      <c r="A18" s="67"/>
      <c r="B18" s="67"/>
      <c r="C18" s="67"/>
      <c r="D18" s="67"/>
      <c r="E18" s="67"/>
    </row>
    <row r="19" spans="1:5" ht="13.5">
      <c r="A19" s="67"/>
      <c r="B19" s="67"/>
      <c r="C19" s="67"/>
      <c r="D19" s="67"/>
      <c r="E19" s="67"/>
    </row>
    <row r="20" spans="1:5" ht="13.5">
      <c r="A20" s="67"/>
      <c r="B20" s="67"/>
      <c r="C20" s="67"/>
      <c r="D20" s="67"/>
      <c r="E20" s="67"/>
    </row>
    <row r="21" spans="1:5" ht="13.5">
      <c r="A21" s="67"/>
      <c r="B21" s="67"/>
      <c r="C21" s="67"/>
      <c r="D21" s="67"/>
      <c r="E21" s="67"/>
    </row>
    <row r="22" spans="1:5" ht="13.5">
      <c r="A22" s="67"/>
      <c r="B22" s="67"/>
      <c r="C22" s="67"/>
      <c r="D22" s="67"/>
      <c r="E22" s="67"/>
    </row>
    <row r="23" spans="1:5" ht="13.5">
      <c r="A23" s="67"/>
      <c r="B23" s="67"/>
      <c r="C23" s="67"/>
      <c r="D23" s="67"/>
      <c r="E23" s="67"/>
    </row>
    <row r="24" spans="1:5" ht="7.5" customHeight="1">
      <c r="A24" s="67"/>
      <c r="B24" s="67"/>
      <c r="C24" s="67"/>
      <c r="D24" s="67"/>
      <c r="E24" s="67"/>
    </row>
    <row r="25" spans="1:5" ht="13.5" hidden="1">
      <c r="A25" s="67"/>
      <c r="B25" s="67"/>
      <c r="C25" s="67"/>
      <c r="D25" s="67"/>
      <c r="E25" s="67"/>
    </row>
    <row r="26" spans="1:5" ht="13.5" hidden="1">
      <c r="A26" s="67"/>
      <c r="B26" s="67"/>
      <c r="C26" s="67"/>
      <c r="D26" s="67"/>
      <c r="E26" s="67"/>
    </row>
    <row r="27" spans="1:5" ht="13.5" hidden="1">
      <c r="A27" s="67"/>
      <c r="B27" s="67"/>
      <c r="C27" s="67"/>
      <c r="D27" s="67"/>
      <c r="E27" s="67"/>
    </row>
    <row r="28" spans="1:5" ht="13.5" hidden="1">
      <c r="A28" s="67"/>
      <c r="B28" s="67"/>
      <c r="C28" s="67"/>
      <c r="D28" s="67"/>
      <c r="E28" s="67"/>
    </row>
    <row r="29" spans="1:5" ht="13.5" hidden="1">
      <c r="A29" s="67"/>
      <c r="B29" s="67"/>
      <c r="C29" s="67"/>
      <c r="D29" s="67"/>
      <c r="E29" s="67"/>
    </row>
    <row r="30" spans="1:5" ht="13.5" hidden="1">
      <c r="A30" s="67"/>
      <c r="B30" s="67"/>
      <c r="C30" s="67"/>
      <c r="D30" s="67"/>
      <c r="E30" s="67"/>
    </row>
    <row r="31" spans="1:5" ht="13.5" hidden="1">
      <c r="A31" s="67"/>
      <c r="B31" s="67"/>
      <c r="C31" s="67"/>
      <c r="D31" s="67"/>
      <c r="E31" s="67"/>
    </row>
    <row r="32" spans="1:5" ht="13.5" hidden="1">
      <c r="A32" s="67"/>
      <c r="B32" s="67"/>
      <c r="C32" s="67"/>
      <c r="D32" s="67"/>
      <c r="E32" s="67"/>
    </row>
    <row r="33" spans="1:5" ht="13.5" hidden="1">
      <c r="A33" s="67"/>
      <c r="B33" s="67"/>
      <c r="C33" s="67"/>
      <c r="D33" s="67"/>
      <c r="E33" s="67"/>
    </row>
    <row r="34" spans="1:5" ht="13.5" hidden="1">
      <c r="A34" s="67"/>
      <c r="B34" s="67"/>
      <c r="C34" s="67"/>
      <c r="D34" s="67"/>
      <c r="E34" s="67"/>
    </row>
    <row r="35" spans="1:5" ht="13.5" hidden="1">
      <c r="A35" s="67"/>
      <c r="B35" s="67"/>
      <c r="C35" s="67"/>
      <c r="D35" s="67"/>
      <c r="E35" s="67"/>
    </row>
    <row r="36" spans="1:5" ht="13.5" hidden="1">
      <c r="A36" s="67"/>
      <c r="B36" s="67"/>
      <c r="C36" s="67"/>
      <c r="D36" s="67"/>
      <c r="E36" s="67"/>
    </row>
  </sheetData>
  <sheetProtection/>
  <mergeCells count="4">
    <mergeCell ref="A2:E2"/>
    <mergeCell ref="A3:E3"/>
    <mergeCell ref="A4:E4"/>
    <mergeCell ref="A5:E36"/>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10">
      <selection activeCell="N21" sqref="N21"/>
    </sheetView>
  </sheetViews>
  <sheetFormatPr defaultColWidth="9.140625" defaultRowHeight="15"/>
  <cols>
    <col min="1" max="1" width="18.28125" style="5" customWidth="1"/>
    <col min="2" max="2" width="25.421875" style="5" customWidth="1"/>
    <col min="3" max="3" width="31.57421875" style="4" customWidth="1"/>
    <col min="4" max="16384" width="9.00390625" style="5" customWidth="1"/>
  </cols>
  <sheetData>
    <row r="1" spans="1:2" ht="18" customHeight="1">
      <c r="A1" s="3"/>
      <c r="B1" s="3"/>
    </row>
    <row r="2" spans="1:3" ht="34.5" customHeight="1">
      <c r="A2" s="68" t="s">
        <v>105</v>
      </c>
      <c r="B2" s="63"/>
      <c r="C2" s="63"/>
    </row>
    <row r="3" spans="1:3" ht="38.25" customHeight="1">
      <c r="A3" s="64" t="s">
        <v>5</v>
      </c>
      <c r="B3" s="64"/>
      <c r="C3" s="64"/>
    </row>
    <row r="4" spans="1:3" ht="18" customHeight="1">
      <c r="A4" s="63"/>
      <c r="B4" s="63"/>
      <c r="C4" s="63"/>
    </row>
    <row r="5" ht="27.75" customHeight="1"/>
    <row r="6" spans="1:3" ht="27.75" customHeight="1">
      <c r="A6" s="69" t="s">
        <v>109</v>
      </c>
      <c r="B6" s="67"/>
      <c r="C6" s="67"/>
    </row>
    <row r="7" spans="1:3" ht="27.75" customHeight="1">
      <c r="A7" s="67"/>
      <c r="B7" s="67"/>
      <c r="C7" s="67"/>
    </row>
    <row r="8" spans="1:3" ht="13.5">
      <c r="A8" s="67"/>
      <c r="B8" s="67"/>
      <c r="C8" s="67"/>
    </row>
    <row r="9" spans="1:3" ht="13.5">
      <c r="A9" s="67"/>
      <c r="B9" s="67"/>
      <c r="C9" s="67"/>
    </row>
    <row r="10" spans="1:3" ht="13.5">
      <c r="A10" s="67"/>
      <c r="B10" s="67"/>
      <c r="C10" s="67"/>
    </row>
    <row r="11" spans="1:3" ht="13.5">
      <c r="A11" s="67"/>
      <c r="B11" s="67"/>
      <c r="C11" s="67"/>
    </row>
    <row r="12" spans="1:3" ht="13.5">
      <c r="A12" s="67"/>
      <c r="B12" s="67"/>
      <c r="C12" s="67"/>
    </row>
    <row r="13" spans="1:3" ht="13.5">
      <c r="A13" s="67"/>
      <c r="B13" s="67"/>
      <c r="C13" s="67"/>
    </row>
    <row r="14" spans="1:3" ht="13.5">
      <c r="A14" s="67"/>
      <c r="B14" s="67"/>
      <c r="C14" s="67"/>
    </row>
    <row r="15" spans="1:3" ht="13.5">
      <c r="A15" s="67"/>
      <c r="B15" s="67"/>
      <c r="C15" s="67"/>
    </row>
    <row r="16" spans="1:3" ht="13.5">
      <c r="A16" s="67"/>
      <c r="B16" s="67"/>
      <c r="C16" s="67"/>
    </row>
    <row r="17" spans="1:3" ht="13.5">
      <c r="A17" s="67"/>
      <c r="B17" s="67"/>
      <c r="C17" s="67"/>
    </row>
    <row r="18" spans="1:3" ht="13.5">
      <c r="A18" s="67"/>
      <c r="B18" s="67"/>
      <c r="C18" s="67"/>
    </row>
    <row r="19" spans="1:3" ht="13.5">
      <c r="A19" s="67"/>
      <c r="B19" s="67"/>
      <c r="C19" s="67"/>
    </row>
    <row r="20" spans="1:3" ht="13.5">
      <c r="A20" s="67"/>
      <c r="B20" s="67"/>
      <c r="C20" s="67"/>
    </row>
    <row r="21" spans="1:3" ht="13.5">
      <c r="A21" s="67"/>
      <c r="B21" s="67"/>
      <c r="C21" s="67"/>
    </row>
    <row r="22" spans="1:3" ht="13.5">
      <c r="A22" s="67"/>
      <c r="B22" s="67"/>
      <c r="C22" s="67"/>
    </row>
    <row r="23" spans="1:3" ht="13.5">
      <c r="A23" s="67"/>
      <c r="B23" s="67"/>
      <c r="C23" s="67"/>
    </row>
    <row r="24" spans="1:3" ht="13.5">
      <c r="A24" s="67"/>
      <c r="B24" s="67"/>
      <c r="C24" s="67"/>
    </row>
    <row r="25" spans="1:3" ht="13.5">
      <c r="A25" s="67"/>
      <c r="B25" s="67"/>
      <c r="C25" s="67"/>
    </row>
    <row r="26" spans="1:3" ht="13.5">
      <c r="A26" s="67"/>
      <c r="B26" s="67"/>
      <c r="C26" s="67"/>
    </row>
    <row r="27" spans="1:3" ht="13.5">
      <c r="A27" s="67"/>
      <c r="B27" s="67"/>
      <c r="C27" s="67"/>
    </row>
    <row r="28" spans="1:3" ht="13.5">
      <c r="A28" s="67"/>
      <c r="B28" s="67"/>
      <c r="C28" s="67"/>
    </row>
    <row r="29" spans="1:3" ht="13.5">
      <c r="A29" s="67"/>
      <c r="B29" s="67"/>
      <c r="C29" s="67"/>
    </row>
    <row r="30" spans="1:3" ht="13.5">
      <c r="A30" s="67"/>
      <c r="B30" s="67"/>
      <c r="C30" s="67"/>
    </row>
    <row r="31" spans="1:3" ht="13.5">
      <c r="A31" s="67"/>
      <c r="B31" s="67"/>
      <c r="C31" s="67"/>
    </row>
    <row r="32" spans="1:3" ht="13.5">
      <c r="A32" s="67"/>
      <c r="B32" s="67"/>
      <c r="C32" s="67"/>
    </row>
  </sheetData>
  <sheetProtection/>
  <mergeCells count="4">
    <mergeCell ref="A2:C2"/>
    <mergeCell ref="A3:C3"/>
    <mergeCell ref="A4:C4"/>
    <mergeCell ref="A6:C3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sheetPr>
  <dimension ref="A1:H38"/>
  <sheetViews>
    <sheetView tabSelected="1" zoomScalePageLayoutView="0" workbookViewId="0" topLeftCell="A1">
      <selection activeCell="D8" sqref="D8"/>
    </sheetView>
  </sheetViews>
  <sheetFormatPr defaultColWidth="9.140625" defaultRowHeight="15"/>
  <cols>
    <col min="1" max="1" width="23.421875" style="0" customWidth="1"/>
    <col min="2" max="2" width="17.8515625" style="0" customWidth="1"/>
    <col min="3" max="3" width="8.8515625" style="12" customWidth="1"/>
    <col min="4" max="4" width="25.140625" style="12" customWidth="1"/>
    <col min="5" max="5" width="46.421875" style="0" customWidth="1"/>
  </cols>
  <sheetData>
    <row r="1" spans="1:8" s="5" customFormat="1" ht="18" customHeight="1">
      <c r="A1" s="3" t="s">
        <v>6</v>
      </c>
      <c r="B1" s="3"/>
      <c r="C1" s="3"/>
      <c r="D1" s="3"/>
      <c r="E1" s="3"/>
      <c r="F1" s="3"/>
      <c r="G1" s="3"/>
      <c r="H1" s="4"/>
    </row>
    <row r="2" spans="1:8" s="5" customFormat="1" ht="18" customHeight="1">
      <c r="A2" s="68" t="s">
        <v>105</v>
      </c>
      <c r="B2" s="63"/>
      <c r="C2" s="63"/>
      <c r="D2" s="63"/>
      <c r="E2" s="63"/>
      <c r="F2" s="6"/>
      <c r="G2" s="6"/>
      <c r="H2" s="6"/>
    </row>
    <row r="3" spans="1:5" ht="36.75" customHeight="1">
      <c r="A3" s="64" t="s">
        <v>7</v>
      </c>
      <c r="B3" s="64"/>
      <c r="C3" s="64"/>
      <c r="D3" s="64"/>
      <c r="E3" s="64"/>
    </row>
    <row r="4" spans="1:8" s="5" customFormat="1" ht="28.5" customHeight="1">
      <c r="A4" s="63" t="s">
        <v>126</v>
      </c>
      <c r="B4" s="63"/>
      <c r="C4" s="63"/>
      <c r="D4" s="63"/>
      <c r="E4" s="63"/>
      <c r="F4" s="6"/>
      <c r="G4" s="6"/>
      <c r="H4" s="6"/>
    </row>
    <row r="5" spans="1:5" ht="13.5">
      <c r="A5" s="7"/>
      <c r="B5" s="7"/>
      <c r="C5" s="8"/>
      <c r="D5" s="8"/>
      <c r="E5" s="9"/>
    </row>
    <row r="6" spans="1:5" ht="27.75" customHeight="1">
      <c r="A6" s="71" t="s">
        <v>8</v>
      </c>
      <c r="B6" s="72" t="s">
        <v>9</v>
      </c>
      <c r="C6" s="71" t="s">
        <v>10</v>
      </c>
      <c r="D6" s="71" t="s">
        <v>11</v>
      </c>
      <c r="E6" s="71" t="s">
        <v>12</v>
      </c>
    </row>
    <row r="7" spans="1:5" ht="26.25" customHeight="1">
      <c r="A7" s="71"/>
      <c r="B7" s="73"/>
      <c r="C7" s="71"/>
      <c r="D7" s="71"/>
      <c r="E7" s="71"/>
    </row>
    <row r="8" spans="1:5" ht="29.25" customHeight="1">
      <c r="A8" s="10" t="s">
        <v>13</v>
      </c>
      <c r="B8" s="11" t="s">
        <v>14</v>
      </c>
      <c r="C8" s="11">
        <v>1</v>
      </c>
      <c r="D8" s="31">
        <v>324925.096212</v>
      </c>
      <c r="E8" s="10"/>
    </row>
    <row r="9" spans="1:5" ht="29.25" customHeight="1">
      <c r="A9" s="10" t="s">
        <v>15</v>
      </c>
      <c r="B9" s="11" t="s">
        <v>14</v>
      </c>
      <c r="C9" s="11">
        <v>2</v>
      </c>
      <c r="D9" s="31">
        <v>2131512.8524661013</v>
      </c>
      <c r="E9" s="25"/>
    </row>
    <row r="10" spans="1:5" ht="29.25" customHeight="1">
      <c r="A10" s="10" t="s">
        <v>16</v>
      </c>
      <c r="B10" s="11" t="s">
        <v>17</v>
      </c>
      <c r="C10" s="11">
        <v>3</v>
      </c>
      <c r="D10" s="31">
        <v>1955.8</v>
      </c>
      <c r="E10" s="10"/>
    </row>
    <row r="11" spans="1:5" ht="29.25" customHeight="1">
      <c r="A11" s="10" t="s">
        <v>18</v>
      </c>
      <c r="B11" s="11" t="s">
        <v>19</v>
      </c>
      <c r="C11" s="11">
        <v>4</v>
      </c>
      <c r="D11" s="32">
        <v>1058236.0650999998</v>
      </c>
      <c r="E11" s="10"/>
    </row>
    <row r="12" spans="1:5" ht="27.75" customHeight="1">
      <c r="A12" s="70" t="s">
        <v>20</v>
      </c>
      <c r="B12" s="70"/>
      <c r="C12" s="70"/>
      <c r="D12" s="70"/>
      <c r="E12" s="70"/>
    </row>
    <row r="13" ht="13.5" hidden="1">
      <c r="E13" s="33" t="s">
        <v>118</v>
      </c>
    </row>
    <row r="14" spans="4:5" ht="13.5" hidden="1">
      <c r="D14" s="33" t="s">
        <v>117</v>
      </c>
      <c r="E14" s="41">
        <v>33566752180.92</v>
      </c>
    </row>
    <row r="15" spans="4:5" ht="13.5" hidden="1">
      <c r="D15" s="33" t="s">
        <v>111</v>
      </c>
      <c r="E15" s="41">
        <v>310972235.97</v>
      </c>
    </row>
    <row r="16" spans="4:5" ht="13.5" hidden="1">
      <c r="D16" s="33" t="s">
        <v>112</v>
      </c>
      <c r="E16">
        <v>22150240.12</v>
      </c>
    </row>
    <row r="17" spans="4:5" ht="13.5" hidden="1">
      <c r="D17" s="33" t="s">
        <v>113</v>
      </c>
      <c r="E17" s="41">
        <v>1858733220.09</v>
      </c>
    </row>
    <row r="18" spans="4:5" ht="13.5" hidden="1">
      <c r="D18" s="33" t="s">
        <v>114</v>
      </c>
      <c r="E18" s="41">
        <v>15378634463.45</v>
      </c>
    </row>
    <row r="19" spans="4:5" ht="13.5" hidden="1">
      <c r="D19" s="33" t="s">
        <v>115</v>
      </c>
      <c r="E19" s="41">
        <v>4779003415.21</v>
      </c>
    </row>
    <row r="20" spans="4:5" ht="13.5" hidden="1">
      <c r="D20" s="33" t="s">
        <v>116</v>
      </c>
      <c r="E20" s="36">
        <v>359705844.61</v>
      </c>
    </row>
    <row r="21" spans="4:5" ht="13.5" hidden="1">
      <c r="D21" s="42" t="s">
        <v>119</v>
      </c>
      <c r="E21" s="44">
        <f>E19-E20</f>
        <v>4419297570.6</v>
      </c>
    </row>
    <row r="22" spans="4:5" ht="13.5" hidden="1">
      <c r="D22" s="42" t="s">
        <v>120</v>
      </c>
      <c r="E22" s="43">
        <f>E21+E18</f>
        <v>19797932034.050003</v>
      </c>
    </row>
    <row r="23" spans="4:5" ht="13.5" hidden="1">
      <c r="D23" s="42" t="s">
        <v>121</v>
      </c>
      <c r="E23" s="43">
        <f>E14-E15-E16-E17-E22</f>
        <v>11576964450.689995</v>
      </c>
    </row>
    <row r="24" spans="4:5" ht="13.5" hidden="1">
      <c r="D24" s="42" t="s">
        <v>122</v>
      </c>
      <c r="E24" s="43">
        <f>E15+E16+E17</f>
        <v>2191855696.18</v>
      </c>
    </row>
    <row r="25" spans="4:5" ht="13.5" hidden="1">
      <c r="D25" s="42" t="s">
        <v>123</v>
      </c>
      <c r="E25" s="45">
        <f>E22/(E22+E23)</f>
        <v>0.6310118678376914</v>
      </c>
    </row>
    <row r="26" spans="4:5" ht="13.5" hidden="1">
      <c r="D26" s="42" t="s">
        <v>124</v>
      </c>
      <c r="E26">
        <f>E24*E25</f>
        <v>1383086956.8772252</v>
      </c>
    </row>
    <row r="27" spans="4:5" ht="13.5" hidden="1">
      <c r="D27" s="42" t="s">
        <v>125</v>
      </c>
      <c r="E27" s="43">
        <f>E26+E22</f>
        <v>21181018990.927227</v>
      </c>
    </row>
    <row r="28" ht="13.5" hidden="1">
      <c r="E28" s="46">
        <f>E27/10000</f>
        <v>2118101.8990927227</v>
      </c>
    </row>
    <row r="31" ht="13.5">
      <c r="D31" s="52"/>
    </row>
    <row r="32" ht="13.5">
      <c r="E32" s="49"/>
    </row>
    <row r="33" ht="13.5">
      <c r="E33" s="49"/>
    </row>
    <row r="34" spans="4:5" ht="13.5">
      <c r="D34" s="52"/>
      <c r="E34" s="49"/>
    </row>
    <row r="35" ht="13.5">
      <c r="E35" s="49"/>
    </row>
    <row r="36" ht="13.5">
      <c r="E36" s="49"/>
    </row>
    <row r="37" ht="13.5">
      <c r="E37" s="49"/>
    </row>
    <row r="38" ht="13.5">
      <c r="E38" s="49"/>
    </row>
  </sheetData>
  <sheetProtection/>
  <mergeCells count="9">
    <mergeCell ref="A12:E12"/>
    <mergeCell ref="A2:E2"/>
    <mergeCell ref="A3:E3"/>
    <mergeCell ref="A4:E4"/>
    <mergeCell ref="A6:A7"/>
    <mergeCell ref="B6:B7"/>
    <mergeCell ref="C6:C7"/>
    <mergeCell ref="D6:D7"/>
    <mergeCell ref="E6:E7"/>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C000"/>
  </sheetPr>
  <dimension ref="A1:F44"/>
  <sheetViews>
    <sheetView zoomScalePageLayoutView="0" workbookViewId="0" topLeftCell="A1">
      <selection activeCell="N21" sqref="N21"/>
    </sheetView>
  </sheetViews>
  <sheetFormatPr defaultColWidth="9.140625" defaultRowHeight="15"/>
  <cols>
    <col min="1" max="1" width="29.00390625" style="5" customWidth="1"/>
    <col min="2" max="2" width="9.00390625" style="5" customWidth="1"/>
    <col min="3" max="3" width="14.7109375" style="5" customWidth="1"/>
    <col min="4" max="4" width="38.00390625" style="5" customWidth="1"/>
    <col min="5" max="5" width="33.8515625" style="4" customWidth="1"/>
    <col min="6" max="6" width="24.421875" style="5" customWidth="1"/>
    <col min="7" max="16384" width="9.00390625" style="5" customWidth="1"/>
  </cols>
  <sheetData>
    <row r="1" spans="1:4" ht="18" customHeight="1">
      <c r="A1" s="3" t="s">
        <v>21</v>
      </c>
      <c r="B1" s="3"/>
      <c r="C1" s="3"/>
      <c r="D1" s="3"/>
    </row>
    <row r="2" spans="1:5" ht="23.25" customHeight="1">
      <c r="A2" s="62" t="s">
        <v>105</v>
      </c>
      <c r="B2" s="63"/>
      <c r="C2" s="63"/>
      <c r="D2" s="63"/>
      <c r="E2" s="63"/>
    </row>
    <row r="3" spans="1:5" ht="29.25" customHeight="1">
      <c r="A3" s="74" t="s">
        <v>22</v>
      </c>
      <c r="B3" s="74"/>
      <c r="C3" s="74"/>
      <c r="D3" s="74"/>
      <c r="E3" s="74"/>
    </row>
    <row r="4" spans="1:5" ht="20.25" customHeight="1">
      <c r="A4" s="63" t="s">
        <v>128</v>
      </c>
      <c r="B4" s="63"/>
      <c r="C4" s="63"/>
      <c r="D4" s="63"/>
      <c r="E4" s="63"/>
    </row>
    <row r="5" spans="1:4" ht="12.75" customHeight="1">
      <c r="A5" s="13"/>
      <c r="B5" s="13"/>
      <c r="C5" s="13"/>
      <c r="D5" s="13"/>
    </row>
    <row r="6" spans="1:5" ht="18.75" customHeight="1">
      <c r="A6" s="14" t="s">
        <v>23</v>
      </c>
      <c r="B6" s="14" t="s">
        <v>24</v>
      </c>
      <c r="C6" s="14" t="s">
        <v>9</v>
      </c>
      <c r="D6" s="14" t="s">
        <v>25</v>
      </c>
      <c r="E6" s="14" t="s">
        <v>26</v>
      </c>
    </row>
    <row r="7" spans="1:5" ht="18.75" customHeight="1">
      <c r="A7" s="15" t="s">
        <v>27</v>
      </c>
      <c r="B7" s="11">
        <v>1</v>
      </c>
      <c r="C7" s="11" t="s">
        <v>14</v>
      </c>
      <c r="D7" s="51">
        <v>177389.80268937352</v>
      </c>
      <c r="E7" s="11"/>
    </row>
    <row r="8" spans="1:5" ht="18.75" customHeight="1">
      <c r="A8" s="17" t="s">
        <v>28</v>
      </c>
      <c r="B8" s="11">
        <v>2</v>
      </c>
      <c r="C8" s="11" t="s">
        <v>14</v>
      </c>
      <c r="D8" s="51">
        <v>48199.947964</v>
      </c>
      <c r="E8" s="11" t="s">
        <v>29</v>
      </c>
    </row>
    <row r="9" spans="1:5" ht="18.75" customHeight="1">
      <c r="A9" s="17" t="s">
        <v>30</v>
      </c>
      <c r="B9" s="11">
        <v>3</v>
      </c>
      <c r="C9" s="11" t="s">
        <v>14</v>
      </c>
      <c r="D9" s="51">
        <v>129189.85472537352</v>
      </c>
      <c r="E9" s="11"/>
    </row>
    <row r="10" spans="1:5" ht="18.75" customHeight="1">
      <c r="A10" s="17" t="s">
        <v>31</v>
      </c>
      <c r="B10" s="11">
        <v>4</v>
      </c>
      <c r="C10" s="11" t="s">
        <v>14</v>
      </c>
      <c r="D10" s="51">
        <v>126963.09185037352</v>
      </c>
      <c r="E10" s="11" t="s">
        <v>32</v>
      </c>
    </row>
    <row r="11" spans="1:5" ht="18.75" customHeight="1">
      <c r="A11" s="17" t="s">
        <v>33</v>
      </c>
      <c r="B11" s="11">
        <v>5</v>
      </c>
      <c r="C11" s="11" t="s">
        <v>14</v>
      </c>
      <c r="D11" s="51">
        <v>2226.762875</v>
      </c>
      <c r="E11" s="11" t="s">
        <v>34</v>
      </c>
    </row>
    <row r="12" spans="1:5" ht="18.75" customHeight="1">
      <c r="A12" s="18" t="s">
        <v>35</v>
      </c>
      <c r="B12" s="11">
        <v>6</v>
      </c>
      <c r="C12" s="11" t="s">
        <v>14</v>
      </c>
      <c r="D12" s="51">
        <f>SUM(D13:D14)</f>
        <v>2098394.0398365473</v>
      </c>
      <c r="E12" s="11"/>
    </row>
    <row r="13" spans="1:5" ht="18.75" customHeight="1">
      <c r="A13" s="15" t="s">
        <v>36</v>
      </c>
      <c r="B13" s="11">
        <v>7</v>
      </c>
      <c r="C13" s="11" t="s">
        <v>14</v>
      </c>
      <c r="D13" s="51">
        <v>2077652.24025063</v>
      </c>
      <c r="E13" s="11" t="s">
        <v>37</v>
      </c>
    </row>
    <row r="14" spans="1:5" ht="18.75" customHeight="1">
      <c r="A14" s="17" t="s">
        <v>38</v>
      </c>
      <c r="B14" s="11">
        <v>8</v>
      </c>
      <c r="C14" s="11" t="s">
        <v>14</v>
      </c>
      <c r="D14" s="51">
        <v>20741.79958591741</v>
      </c>
      <c r="E14" s="11" t="s">
        <v>39</v>
      </c>
    </row>
    <row r="15" spans="1:5" ht="18.75" customHeight="1">
      <c r="A15" s="17" t="s">
        <v>40</v>
      </c>
      <c r="B15" s="11">
        <v>9</v>
      </c>
      <c r="C15" s="11" t="s">
        <v>14</v>
      </c>
      <c r="D15" s="54">
        <f>SUM(D16,D18)</f>
        <v>35175.01829211093</v>
      </c>
      <c r="E15" s="11"/>
    </row>
    <row r="16" spans="1:5" ht="18.75" customHeight="1">
      <c r="A16" s="17" t="s">
        <v>41</v>
      </c>
      <c r="B16" s="11">
        <v>10</v>
      </c>
      <c r="C16" s="11" t="s">
        <v>14</v>
      </c>
      <c r="D16" s="54">
        <v>32098.331488110933</v>
      </c>
      <c r="E16" s="11"/>
    </row>
    <row r="17" spans="1:5" ht="18.75" customHeight="1">
      <c r="A17" s="17" t="s">
        <v>42</v>
      </c>
      <c r="B17" s="11">
        <v>11</v>
      </c>
      <c r="C17" s="11" t="s">
        <v>43</v>
      </c>
      <c r="D17" s="55">
        <v>25</v>
      </c>
      <c r="E17" s="11"/>
    </row>
    <row r="18" spans="1:5" ht="18.75" customHeight="1">
      <c r="A18" s="17" t="s">
        <v>44</v>
      </c>
      <c r="B18" s="11">
        <v>12</v>
      </c>
      <c r="C18" s="11" t="s">
        <v>14</v>
      </c>
      <c r="D18" s="54">
        <v>3076.686804</v>
      </c>
      <c r="E18" s="11"/>
    </row>
    <row r="19" spans="1:5" ht="18.75" customHeight="1">
      <c r="A19" s="17" t="s">
        <v>45</v>
      </c>
      <c r="B19" s="11">
        <v>13</v>
      </c>
      <c r="C19" s="11" t="s">
        <v>14</v>
      </c>
      <c r="D19" s="53">
        <v>-682.738613</v>
      </c>
      <c r="E19" s="11"/>
    </row>
    <row r="20" spans="1:5" ht="18.75" customHeight="1">
      <c r="A20" s="17" t="s">
        <v>46</v>
      </c>
      <c r="B20" s="11">
        <v>14</v>
      </c>
      <c r="C20" s="11" t="s">
        <v>14</v>
      </c>
      <c r="D20" s="53"/>
      <c r="E20" s="11"/>
    </row>
    <row r="21" spans="1:5" ht="18.75" customHeight="1">
      <c r="A21" s="17" t="s">
        <v>47</v>
      </c>
      <c r="B21" s="11">
        <v>15</v>
      </c>
      <c r="C21" s="11" t="s">
        <v>14</v>
      </c>
      <c r="D21" s="53">
        <v>682.738613</v>
      </c>
      <c r="E21" s="11"/>
    </row>
    <row r="22" spans="1:5" ht="23.25" customHeight="1">
      <c r="A22" s="75" t="s">
        <v>48</v>
      </c>
      <c r="B22" s="75"/>
      <c r="C22" s="75"/>
      <c r="D22" s="75"/>
      <c r="E22" s="75"/>
    </row>
    <row r="23" ht="27.75" customHeight="1"/>
    <row r="24" spans="4:6" ht="27.75" customHeight="1" hidden="1">
      <c r="D24" s="40"/>
      <c r="E24" s="34">
        <v>15378634463.45</v>
      </c>
      <c r="F24" s="35">
        <v>15378634463.45</v>
      </c>
    </row>
    <row r="25" spans="5:6" ht="27.75" customHeight="1" hidden="1">
      <c r="E25" s="34">
        <v>4779003415.21</v>
      </c>
      <c r="F25" s="36">
        <v>359705844.61</v>
      </c>
    </row>
    <row r="26" spans="5:6" s="37" customFormat="1" ht="13.5" hidden="1">
      <c r="E26" s="38"/>
      <c r="F26" s="39">
        <f>F24+E25-F25</f>
        <v>19797932034.05</v>
      </c>
    </row>
    <row r="27" ht="13.5" hidden="1">
      <c r="F27" s="35">
        <v>310972235.97</v>
      </c>
    </row>
    <row r="28" ht="13.5" hidden="1">
      <c r="F28" s="35">
        <v>1858733220.09</v>
      </c>
    </row>
    <row r="29" ht="13.5" hidden="1">
      <c r="F29" s="35">
        <v>22150240.12</v>
      </c>
    </row>
    <row r="30" ht="13.5" hidden="1">
      <c r="F30" s="35">
        <f>SUM(F27:F29)</f>
        <v>2191855696.18</v>
      </c>
    </row>
    <row r="31" ht="13.5" hidden="1">
      <c r="F31" s="40">
        <f>F30*0.74</f>
        <v>1621973215.1732</v>
      </c>
    </row>
    <row r="32" ht="13.5" hidden="1">
      <c r="F32" s="40">
        <f>F31+F26</f>
        <v>21419905249.223198</v>
      </c>
    </row>
    <row r="33" ht="13.5">
      <c r="D33" s="50"/>
    </row>
    <row r="34" ht="13.5">
      <c r="D34" s="50"/>
    </row>
    <row r="35" ht="13.5">
      <c r="D35" s="50"/>
    </row>
    <row r="36" ht="13.5">
      <c r="D36" s="50"/>
    </row>
    <row r="37" ht="13.5">
      <c r="D37" s="50"/>
    </row>
    <row r="38" ht="13.5">
      <c r="D38" s="50"/>
    </row>
    <row r="39" ht="13.5">
      <c r="D39" s="50"/>
    </row>
    <row r="40" ht="13.5">
      <c r="D40" s="50"/>
    </row>
    <row r="41" ht="13.5">
      <c r="D41" s="50"/>
    </row>
    <row r="42" ht="13.5">
      <c r="D42" s="50"/>
    </row>
    <row r="43" ht="13.5">
      <c r="D43" s="50"/>
    </row>
    <row r="44" ht="13.5">
      <c r="D44" s="50"/>
    </row>
  </sheetData>
  <sheetProtection/>
  <mergeCells count="4">
    <mergeCell ref="A2:E2"/>
    <mergeCell ref="A3:E3"/>
    <mergeCell ref="A4:E4"/>
    <mergeCell ref="A22:E2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C000"/>
  </sheetPr>
  <dimension ref="A1:E35"/>
  <sheetViews>
    <sheetView zoomScalePageLayoutView="0" workbookViewId="0" topLeftCell="A1">
      <selection activeCell="N21" sqref="N21"/>
    </sheetView>
  </sheetViews>
  <sheetFormatPr defaultColWidth="9.140625" defaultRowHeight="15"/>
  <cols>
    <col min="1" max="1" width="22.00390625" style="5" customWidth="1"/>
    <col min="2" max="2" width="11.7109375" style="5" customWidth="1"/>
    <col min="3" max="3" width="11.140625" style="5" customWidth="1"/>
    <col min="4" max="4" width="38.28125" style="5" customWidth="1"/>
    <col min="5" max="5" width="42.28125" style="5" customWidth="1"/>
    <col min="6" max="16384" width="9.00390625" style="5" customWidth="1"/>
  </cols>
  <sheetData>
    <row r="1" spans="1:5" ht="18" customHeight="1">
      <c r="A1" s="3" t="s">
        <v>49</v>
      </c>
      <c r="B1" s="3"/>
      <c r="C1" s="3"/>
      <c r="D1" s="3"/>
      <c r="E1" s="4"/>
    </row>
    <row r="2" spans="1:5" ht="18" customHeight="1">
      <c r="A2" s="62" t="s">
        <v>105</v>
      </c>
      <c r="B2" s="63"/>
      <c r="C2" s="63"/>
      <c r="D2" s="63"/>
      <c r="E2" s="63"/>
    </row>
    <row r="3" spans="1:5" ht="18" customHeight="1">
      <c r="A3" s="64" t="s">
        <v>50</v>
      </c>
      <c r="B3" s="64"/>
      <c r="C3" s="64"/>
      <c r="D3" s="64"/>
      <c r="E3" s="64"/>
    </row>
    <row r="4" spans="1:5" ht="18" customHeight="1">
      <c r="A4" s="63" t="s">
        <v>128</v>
      </c>
      <c r="B4" s="63"/>
      <c r="C4" s="63"/>
      <c r="D4" s="63"/>
      <c r="E4" s="63"/>
    </row>
    <row r="5" spans="1:5" ht="18" customHeight="1">
      <c r="A5" s="13"/>
      <c r="B5" s="13"/>
      <c r="C5" s="13"/>
      <c r="D5" s="13"/>
      <c r="E5" s="19"/>
    </row>
    <row r="6" spans="1:5" ht="24.75" customHeight="1">
      <c r="A6" s="14" t="s">
        <v>23</v>
      </c>
      <c r="B6" s="14" t="s">
        <v>24</v>
      </c>
      <c r="C6" s="14" t="s">
        <v>9</v>
      </c>
      <c r="D6" s="14" t="s">
        <v>25</v>
      </c>
      <c r="E6" s="14" t="s">
        <v>26</v>
      </c>
    </row>
    <row r="7" spans="1:5" ht="24.75" customHeight="1">
      <c r="A7" s="17" t="s">
        <v>51</v>
      </c>
      <c r="B7" s="11">
        <v>1</v>
      </c>
      <c r="C7" s="11" t="s">
        <v>14</v>
      </c>
      <c r="D7" s="16">
        <v>40924.75627</v>
      </c>
      <c r="E7" s="11"/>
    </row>
    <row r="8" spans="1:5" ht="24.75" customHeight="1">
      <c r="A8" s="17" t="s">
        <v>52</v>
      </c>
      <c r="B8" s="11">
        <v>2</v>
      </c>
      <c r="C8" s="11" t="s">
        <v>14</v>
      </c>
      <c r="D8" s="16"/>
      <c r="E8" s="11"/>
    </row>
    <row r="9" spans="1:5" ht="24.75" customHeight="1">
      <c r="A9" s="17" t="s">
        <v>53</v>
      </c>
      <c r="B9" s="11">
        <v>3</v>
      </c>
      <c r="C9" s="11" t="s">
        <v>14</v>
      </c>
      <c r="D9" s="16">
        <v>107.97740800000001</v>
      </c>
      <c r="E9" s="11"/>
    </row>
    <row r="10" spans="1:5" ht="24.75" customHeight="1">
      <c r="A10" s="17" t="s">
        <v>54</v>
      </c>
      <c r="B10" s="11">
        <v>4</v>
      </c>
      <c r="C10" s="11" t="s">
        <v>14</v>
      </c>
      <c r="D10" s="16">
        <v>9300.522238</v>
      </c>
      <c r="E10" s="11"/>
    </row>
    <row r="11" spans="1:5" ht="24.75" customHeight="1">
      <c r="A11" s="17" t="s">
        <v>55</v>
      </c>
      <c r="B11" s="11">
        <v>5</v>
      </c>
      <c r="C11" s="11" t="s">
        <v>14</v>
      </c>
      <c r="D11" s="16">
        <v>926.476667</v>
      </c>
      <c r="E11" s="11"/>
    </row>
    <row r="12" spans="1:5" ht="24.75" customHeight="1">
      <c r="A12" s="17" t="s">
        <v>56</v>
      </c>
      <c r="B12" s="11">
        <v>6</v>
      </c>
      <c r="C12" s="11" t="s">
        <v>14</v>
      </c>
      <c r="D12" s="16">
        <v>8245.566831</v>
      </c>
      <c r="E12" s="11"/>
    </row>
    <row r="13" spans="1:5" ht="24.75" customHeight="1">
      <c r="A13" s="17" t="s">
        <v>57</v>
      </c>
      <c r="B13" s="11">
        <v>7</v>
      </c>
      <c r="C13" s="11" t="s">
        <v>14</v>
      </c>
      <c r="D13" s="16">
        <v>10250.745745</v>
      </c>
      <c r="E13" s="11"/>
    </row>
    <row r="14" spans="1:5" ht="24.75" customHeight="1">
      <c r="A14" s="17" t="s">
        <v>58</v>
      </c>
      <c r="B14" s="11">
        <v>8</v>
      </c>
      <c r="C14" s="11" t="s">
        <v>14</v>
      </c>
      <c r="D14" s="16">
        <v>12093.467380999995</v>
      </c>
      <c r="E14" s="11"/>
    </row>
    <row r="15" spans="1:5" ht="24.75" customHeight="1">
      <c r="A15" s="17" t="s">
        <v>59</v>
      </c>
      <c r="B15" s="11">
        <v>9</v>
      </c>
      <c r="C15" s="11" t="s">
        <v>14</v>
      </c>
      <c r="D15" s="16">
        <v>7275.191694</v>
      </c>
      <c r="E15" s="11"/>
    </row>
    <row r="16" spans="1:5" ht="24.75" customHeight="1">
      <c r="A16" s="17" t="s">
        <v>60</v>
      </c>
      <c r="B16" s="11">
        <v>10</v>
      </c>
      <c r="C16" s="11" t="s">
        <v>14</v>
      </c>
      <c r="D16" s="16">
        <v>7275.191694</v>
      </c>
      <c r="E16" s="11"/>
    </row>
    <row r="17" spans="1:5" ht="24.75" customHeight="1">
      <c r="A17" s="17" t="s">
        <v>61</v>
      </c>
      <c r="B17" s="11">
        <v>11</v>
      </c>
      <c r="C17" s="11" t="s">
        <v>14</v>
      </c>
      <c r="D17" s="16">
        <v>0</v>
      </c>
      <c r="E17" s="11"/>
    </row>
    <row r="18" spans="1:5" ht="24.75" customHeight="1">
      <c r="A18" s="17" t="s">
        <v>62</v>
      </c>
      <c r="B18" s="11">
        <v>12</v>
      </c>
      <c r="C18" s="11" t="s">
        <v>14</v>
      </c>
      <c r="D18" s="16">
        <v>48199.947964</v>
      </c>
      <c r="E18" s="11" t="s">
        <v>63</v>
      </c>
    </row>
    <row r="19" spans="1:5" ht="22.5" customHeight="1">
      <c r="A19" s="75" t="s">
        <v>64</v>
      </c>
      <c r="B19" s="75"/>
      <c r="C19" s="75"/>
      <c r="D19" s="75"/>
      <c r="E19" s="75"/>
    </row>
    <row r="20" ht="13.5">
      <c r="A20" s="4"/>
    </row>
    <row r="23" ht="13.5">
      <c r="D23" s="50"/>
    </row>
    <row r="24" ht="13.5">
      <c r="D24" s="50"/>
    </row>
    <row r="25" ht="13.5">
      <c r="D25" s="50"/>
    </row>
    <row r="26" ht="13.5">
      <c r="D26" s="50"/>
    </row>
    <row r="27" ht="13.5">
      <c r="D27" s="50"/>
    </row>
    <row r="28" ht="13.5">
      <c r="D28" s="50"/>
    </row>
    <row r="29" ht="13.5">
      <c r="D29" s="50"/>
    </row>
    <row r="30" ht="13.5">
      <c r="D30" s="50"/>
    </row>
    <row r="31" ht="13.5">
      <c r="D31" s="50"/>
    </row>
    <row r="32" ht="13.5">
      <c r="D32" s="50"/>
    </row>
    <row r="33" ht="13.5">
      <c r="D33" s="50"/>
    </row>
    <row r="34" ht="13.5">
      <c r="D34" s="50"/>
    </row>
    <row r="35" ht="13.5">
      <c r="D35" s="50"/>
    </row>
  </sheetData>
  <sheetProtection/>
  <mergeCells count="4">
    <mergeCell ref="A2:E2"/>
    <mergeCell ref="A3:E3"/>
    <mergeCell ref="A4:E4"/>
    <mergeCell ref="A19:E1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C000"/>
  </sheetPr>
  <dimension ref="A1:E28"/>
  <sheetViews>
    <sheetView zoomScalePageLayoutView="0" workbookViewId="0" topLeftCell="A1">
      <selection activeCell="N21" sqref="N21"/>
    </sheetView>
  </sheetViews>
  <sheetFormatPr defaultColWidth="9.140625" defaultRowHeight="15"/>
  <cols>
    <col min="1" max="1" width="24.421875" style="5" customWidth="1"/>
    <col min="2" max="3" width="10.8515625" style="5" customWidth="1"/>
    <col min="4" max="4" width="36.421875" style="5" customWidth="1"/>
    <col min="5" max="5" width="35.421875" style="5" customWidth="1"/>
    <col min="6" max="16384" width="9.00390625" style="5" customWidth="1"/>
  </cols>
  <sheetData>
    <row r="1" spans="1:5" ht="18" customHeight="1">
      <c r="A1" s="3" t="s">
        <v>65</v>
      </c>
      <c r="B1" s="3"/>
      <c r="C1" s="3"/>
      <c r="D1" s="3"/>
      <c r="E1" s="4"/>
    </row>
    <row r="2" spans="1:5" ht="18" customHeight="1">
      <c r="A2" s="62" t="s">
        <v>105</v>
      </c>
      <c r="B2" s="63"/>
      <c r="C2" s="63"/>
      <c r="D2" s="63"/>
      <c r="E2" s="63"/>
    </row>
    <row r="3" spans="1:5" ht="18" customHeight="1">
      <c r="A3" s="64" t="s">
        <v>66</v>
      </c>
      <c r="B3" s="64"/>
      <c r="C3" s="64"/>
      <c r="D3" s="64"/>
      <c r="E3" s="64"/>
    </row>
    <row r="4" spans="1:5" ht="18" customHeight="1">
      <c r="A4" s="63" t="s">
        <v>128</v>
      </c>
      <c r="B4" s="63"/>
      <c r="C4" s="63"/>
      <c r="D4" s="63"/>
      <c r="E4" s="63"/>
    </row>
    <row r="5" spans="1:5" ht="9.75" customHeight="1">
      <c r="A5" s="13"/>
      <c r="B5" s="13"/>
      <c r="C5" s="13"/>
      <c r="D5" s="13"/>
      <c r="E5" s="19"/>
    </row>
    <row r="6" spans="1:5" ht="39.75" customHeight="1">
      <c r="A6" s="14" t="s">
        <v>23</v>
      </c>
      <c r="B6" s="14" t="s">
        <v>24</v>
      </c>
      <c r="C6" s="14" t="s">
        <v>9</v>
      </c>
      <c r="D6" s="14" t="s">
        <v>25</v>
      </c>
      <c r="E6" s="20" t="s">
        <v>26</v>
      </c>
    </row>
    <row r="7" spans="1:5" ht="30" customHeight="1">
      <c r="A7" s="17" t="s">
        <v>67</v>
      </c>
      <c r="B7" s="11">
        <v>1</v>
      </c>
      <c r="C7" s="11" t="s">
        <v>14</v>
      </c>
      <c r="D7" s="30">
        <v>126554.75224299997</v>
      </c>
      <c r="E7" s="11"/>
    </row>
    <row r="8" spans="1:5" ht="30" customHeight="1">
      <c r="A8" s="21" t="s">
        <v>68</v>
      </c>
      <c r="B8" s="11">
        <f aca="true" t="shared" si="0" ref="B8:B15">B7+1</f>
        <v>2</v>
      </c>
      <c r="C8" s="11" t="s">
        <v>14</v>
      </c>
      <c r="D8" s="29">
        <v>105064.710549</v>
      </c>
      <c r="E8" s="11"/>
    </row>
    <row r="9" spans="1:5" ht="30" customHeight="1">
      <c r="A9" s="21" t="s">
        <v>69</v>
      </c>
      <c r="B9" s="11">
        <f t="shared" si="0"/>
        <v>3</v>
      </c>
      <c r="C9" s="11" t="s">
        <v>14</v>
      </c>
      <c r="D9" s="29">
        <v>0</v>
      </c>
      <c r="E9" s="11"/>
    </row>
    <row r="10" spans="1:5" ht="30" customHeight="1">
      <c r="A10" s="21" t="s">
        <v>70</v>
      </c>
      <c r="B10" s="11">
        <v>4</v>
      </c>
      <c r="C10" s="11" t="s">
        <v>14</v>
      </c>
      <c r="D10" s="29">
        <v>2229.5936420000007</v>
      </c>
      <c r="E10" s="11"/>
    </row>
    <row r="11" spans="1:5" ht="30" customHeight="1">
      <c r="A11" s="21" t="s">
        <v>71</v>
      </c>
      <c r="B11" s="11">
        <v>5</v>
      </c>
      <c r="C11" s="11" t="s">
        <v>14</v>
      </c>
      <c r="D11" s="29">
        <v>19260.448051999963</v>
      </c>
      <c r="E11" s="11"/>
    </row>
    <row r="12" spans="1:5" ht="30" customHeight="1">
      <c r="A12" s="17" t="s">
        <v>72</v>
      </c>
      <c r="B12" s="11">
        <v>6</v>
      </c>
      <c r="C12" s="11" t="s">
        <v>14</v>
      </c>
      <c r="D12" s="29">
        <v>408.3396073735563</v>
      </c>
      <c r="E12" s="11"/>
    </row>
    <row r="13" spans="1:5" ht="30" customHeight="1">
      <c r="A13" s="15" t="s">
        <v>73</v>
      </c>
      <c r="B13" s="11">
        <v>7</v>
      </c>
      <c r="C13" s="11" t="s">
        <v>14</v>
      </c>
      <c r="D13" s="29">
        <v>408.3396073735563</v>
      </c>
      <c r="E13" s="11"/>
    </row>
    <row r="14" spans="1:5" ht="30" customHeight="1">
      <c r="A14" s="15" t="s">
        <v>74</v>
      </c>
      <c r="B14" s="11">
        <f t="shared" si="0"/>
        <v>8</v>
      </c>
      <c r="C14" s="11" t="s">
        <v>14</v>
      </c>
      <c r="D14" s="48">
        <v>0</v>
      </c>
      <c r="E14" s="11"/>
    </row>
    <row r="15" spans="1:5" ht="30" customHeight="1">
      <c r="A15" s="17" t="s">
        <v>62</v>
      </c>
      <c r="B15" s="11">
        <f t="shared" si="0"/>
        <v>9</v>
      </c>
      <c r="C15" s="11" t="s">
        <v>14</v>
      </c>
      <c r="D15" s="29">
        <v>126963.09185037352</v>
      </c>
      <c r="E15" s="11" t="s">
        <v>63</v>
      </c>
    </row>
    <row r="16" ht="28.5" customHeight="1">
      <c r="A16" s="4" t="s">
        <v>75</v>
      </c>
    </row>
    <row r="17" ht="13.5">
      <c r="A17" s="4"/>
    </row>
    <row r="18" spans="1:4" ht="13.5">
      <c r="A18" s="4"/>
      <c r="D18" s="47"/>
    </row>
    <row r="19" ht="13.5">
      <c r="D19" s="47"/>
    </row>
    <row r="20" ht="13.5">
      <c r="D20" s="47"/>
    </row>
    <row r="21" ht="13.5">
      <c r="D21" s="47"/>
    </row>
    <row r="22" ht="13.5">
      <c r="D22" s="47"/>
    </row>
    <row r="23" ht="13.5">
      <c r="D23" s="47"/>
    </row>
    <row r="24" ht="13.5">
      <c r="D24" s="47"/>
    </row>
    <row r="25" ht="13.5">
      <c r="D25" s="47"/>
    </row>
    <row r="26" ht="13.5">
      <c r="D26" s="47"/>
    </row>
    <row r="27" ht="13.5">
      <c r="D27" s="47"/>
    </row>
    <row r="28" ht="13.5">
      <c r="D28" s="47"/>
    </row>
  </sheetData>
  <sheetProtection/>
  <mergeCells count="3">
    <mergeCell ref="A2:E2"/>
    <mergeCell ref="A3:E3"/>
    <mergeCell ref="A4:E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2019-05-10T02:51:21Z</dcterms:modified>
  <cp:category/>
  <cp:version/>
  <cp:contentType/>
  <cp:contentStatus/>
</cp:coreProperties>
</file>