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综合类6人" sheetId="1" r:id="rId1"/>
    <sheet name="教育类2人" sheetId="2" r:id="rId2"/>
  </sheets>
  <definedNames>
    <definedName name="_xlnm.Print_Titles" localSheetId="1">'教育类2人'!$1:$3</definedName>
    <definedName name="_xlnm.Print_Titles" localSheetId="0">'综合类6人'!$1:$3</definedName>
  </definedNames>
  <calcPr fullCalcOnLoad="1"/>
</workbook>
</file>

<file path=xl/sharedStrings.xml><?xml version="1.0" encoding="utf-8"?>
<sst xmlns="http://schemas.openxmlformats.org/spreadsheetml/2006/main" count="66" uniqueCount="57">
  <si>
    <t>余小琴</t>
  </si>
  <si>
    <t>钟静</t>
  </si>
  <si>
    <t>511126198904233728</t>
  </si>
  <si>
    <t>513824199308130046</t>
  </si>
  <si>
    <t>排名</t>
  </si>
  <si>
    <t>《综合知识》</t>
  </si>
  <si>
    <t>张露</t>
  </si>
  <si>
    <t>19140102</t>
  </si>
  <si>
    <t>19100101</t>
  </si>
  <si>
    <t>叶敏</t>
  </si>
  <si>
    <t>19110101</t>
  </si>
  <si>
    <t>513126198909214018</t>
  </si>
  <si>
    <t>511181199209130646</t>
  </si>
  <si>
    <t>19010101</t>
  </si>
  <si>
    <t>高波</t>
  </si>
  <si>
    <t>戚雪凌</t>
  </si>
  <si>
    <t>19010103</t>
  </si>
  <si>
    <t>510122199104066026</t>
  </si>
  <si>
    <t>511126199005275427</t>
  </si>
  <si>
    <t>序号</t>
  </si>
  <si>
    <t>姓名</t>
  </si>
  <si>
    <t>身份证号</t>
  </si>
  <si>
    <t>招聘单位名称</t>
  </si>
  <si>
    <t>考试科目</t>
  </si>
  <si>
    <t>笔试成绩</t>
  </si>
  <si>
    <t>笔试折
合成绩</t>
  </si>
  <si>
    <t>夹江县乡镇农业服务中心1</t>
  </si>
  <si>
    <t>夹江县乡镇农业服务中心3</t>
  </si>
  <si>
    <t>夹江县动物疾病预防控制中心</t>
  </si>
  <si>
    <t>夹江县农产品质量安全中心</t>
  </si>
  <si>
    <t>夹江县水务管理站2</t>
  </si>
  <si>
    <t>面试成绩</t>
  </si>
  <si>
    <t>面试折合成绩</t>
  </si>
  <si>
    <t>总成绩</t>
  </si>
  <si>
    <t>岗位编码</t>
  </si>
  <si>
    <t>2016年夹江县事业单位公开考试招聘考核环节进入递补体检人员名单（综合类）</t>
  </si>
  <si>
    <t>2016年夹江县事业单位公开考试招聘考核环节进入递补体检人员名单（教育类）</t>
  </si>
  <si>
    <t>19220201</t>
  </si>
  <si>
    <t>《教育公共基础》</t>
  </si>
  <si>
    <t>周虹</t>
  </si>
  <si>
    <t>51112419840217442x</t>
  </si>
  <si>
    <t>19220202</t>
  </si>
  <si>
    <t>夹江县乡镇学校2</t>
  </si>
  <si>
    <t>序号</t>
  </si>
  <si>
    <t>姓名</t>
  </si>
  <si>
    <t>身份证号</t>
  </si>
  <si>
    <t>招聘单位名称</t>
  </si>
  <si>
    <t>岗位编码</t>
  </si>
  <si>
    <t>考试科目</t>
  </si>
  <si>
    <t>笔试成绩</t>
  </si>
  <si>
    <t>笔试折
合成绩</t>
  </si>
  <si>
    <t>面试成绩</t>
  </si>
  <si>
    <t>面试折合成绩</t>
  </si>
  <si>
    <t>总成绩</t>
  </si>
  <si>
    <t>万旖旎</t>
  </si>
  <si>
    <t>511126199011032165</t>
  </si>
  <si>
    <t>夹江县乡镇学校1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</si>
</sst>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\(#,##0\);_(* &quot;-&quot;_);_(@_)"/>
    <numFmt numFmtId="188" formatCode="0;[Red]0"/>
    <numFmt numFmtId="189" formatCode="0.00_ "/>
    <numFmt numFmtId="190" formatCode="0.000_);[Red]\(0.000\)"/>
    <numFmt numFmtId="191" formatCode="0.000_ "/>
  </numFmts>
  <fonts count="28">
    <font>
      <sz val="10"/>
      <name val="Arial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sz val="10"/>
      <color indexed="9"/>
      <name val="Arial"/>
      <family val="2"/>
    </font>
    <font>
      <b/>
      <sz val="10"/>
      <color indexed="9"/>
      <name val="宋体"/>
      <family val="0"/>
    </font>
    <font>
      <sz val="18"/>
      <name val="黑体"/>
      <family val="0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5" applyNumberFormat="0" applyAlignment="0" applyProtection="0"/>
    <xf numFmtId="0" fontId="16" fillId="12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4" fillId="4" borderId="8" applyNumberFormat="0" applyAlignment="0" applyProtection="0"/>
    <xf numFmtId="0" fontId="3" fillId="3" borderId="5" applyNumberFormat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4" borderId="0" xfId="0" applyFont="1" applyFill="1" applyBorder="1" applyAlignment="1">
      <alignment/>
    </xf>
    <xf numFmtId="0" fontId="22" fillId="15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vertical="center" wrapText="1"/>
    </xf>
    <xf numFmtId="0" fontId="24" fillId="4" borderId="12" xfId="0" applyFont="1" applyFill="1" applyBorder="1" applyAlignment="1">
      <alignment vertical="center" wrapText="1"/>
    </xf>
    <xf numFmtId="0" fontId="24" fillId="4" borderId="13" xfId="0" applyFont="1" applyFill="1" applyBorder="1" applyAlignment="1">
      <alignment vertical="center" wrapText="1"/>
    </xf>
    <xf numFmtId="190" fontId="23" fillId="15" borderId="10" xfId="0" applyNumberFormat="1" applyFont="1" applyFill="1" applyBorder="1" applyAlignment="1">
      <alignment horizontal="center" vertical="center" wrapText="1"/>
    </xf>
    <xf numFmtId="190" fontId="22" fillId="4" borderId="10" xfId="0" applyNumberFormat="1" applyFont="1" applyFill="1" applyBorder="1" applyAlignment="1">
      <alignment horizontal="center" vertical="center" wrapText="1"/>
    </xf>
    <xf numFmtId="190" fontId="24" fillId="4" borderId="12" xfId="0" applyNumberFormat="1" applyFont="1" applyFill="1" applyBorder="1" applyAlignment="1">
      <alignment vertical="center" wrapText="1"/>
    </xf>
    <xf numFmtId="190" fontId="0" fillId="0" borderId="0" xfId="0" applyNumberFormat="1" applyFont="1" applyAlignment="1">
      <alignment/>
    </xf>
    <xf numFmtId="191" fontId="22" fillId="4" borderId="0" xfId="0" applyNumberFormat="1" applyFont="1" applyFill="1" applyBorder="1" applyAlignment="1">
      <alignment horizontal="center" vertical="center"/>
    </xf>
    <xf numFmtId="191" fontId="23" fillId="15" borderId="10" xfId="0" applyNumberFormat="1" applyFont="1" applyFill="1" applyBorder="1" applyAlignment="1">
      <alignment horizontal="center" vertical="center" wrapText="1"/>
    </xf>
    <xf numFmtId="191" fontId="22" fillId="4" borderId="10" xfId="0" applyNumberFormat="1" applyFont="1" applyFill="1" applyBorder="1" applyAlignment="1">
      <alignment horizontal="center" vertical="center" wrapText="1"/>
    </xf>
    <xf numFmtId="191" fontId="0" fillId="0" borderId="0" xfId="0" applyNumberFormat="1" applyFont="1" applyAlignment="1">
      <alignment/>
    </xf>
    <xf numFmtId="190" fontId="27" fillId="4" borderId="0" xfId="0" applyNumberFormat="1" applyFont="1" applyFill="1" applyBorder="1" applyAlignment="1">
      <alignment horizontal="center" vertical="center"/>
    </xf>
    <xf numFmtId="0" fontId="24" fillId="15" borderId="11" xfId="0" applyFont="1" applyFill="1" applyBorder="1" applyAlignment="1">
      <alignment vertical="center" wrapText="1"/>
    </xf>
    <xf numFmtId="0" fontId="24" fillId="15" borderId="12" xfId="0" applyFont="1" applyFill="1" applyBorder="1" applyAlignment="1">
      <alignment vertical="center" wrapText="1"/>
    </xf>
    <xf numFmtId="0" fontId="24" fillId="15" borderId="13" xfId="0" applyFont="1" applyFill="1" applyBorder="1" applyAlignment="1">
      <alignment vertical="center" wrapText="1"/>
    </xf>
    <xf numFmtId="0" fontId="26" fillId="4" borderId="12" xfId="0" applyFont="1" applyFill="1" applyBorder="1" applyAlignment="1">
      <alignment vertical="center" wrapText="1"/>
    </xf>
    <xf numFmtId="0" fontId="26" fillId="4" borderId="13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/>
    </xf>
    <xf numFmtId="191" fontId="26" fillId="4" borderId="12" xfId="0" applyNumberFormat="1" applyFont="1" applyFill="1" applyBorder="1" applyAlignment="1">
      <alignment vertical="center" wrapText="1"/>
    </xf>
    <xf numFmtId="190" fontId="26" fillId="4" borderId="12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31" fontId="22" fillId="4" borderId="14" xfId="0" applyNumberFormat="1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1">
      <selection activeCell="D8" sqref="D8"/>
    </sheetView>
  </sheetViews>
  <sheetFormatPr defaultColWidth="9.140625" defaultRowHeight="12.75"/>
  <cols>
    <col min="1" max="1" width="4.57421875" style="0" customWidth="1"/>
    <col min="2" max="2" width="11.8515625" style="0" customWidth="1"/>
    <col min="3" max="3" width="24.7109375" style="0" customWidth="1"/>
    <col min="4" max="4" width="26.00390625" style="0" customWidth="1"/>
    <col min="5" max="5" width="14.421875" style="0" customWidth="1"/>
    <col min="6" max="6" width="17.140625" style="0" customWidth="1"/>
    <col min="7" max="7" width="9.00390625" style="0" customWidth="1"/>
    <col min="8" max="8" width="11.00390625" style="0" customWidth="1"/>
    <col min="9" max="9" width="13.28125" style="18" customWidth="1"/>
    <col min="10" max="10" width="12.8515625" style="18" customWidth="1"/>
    <col min="11" max="11" width="11.140625" style="18" customWidth="1"/>
  </cols>
  <sheetData>
    <row r="1" spans="1:12" ht="38.25" customHeight="1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1" customHeight="1">
      <c r="A2" s="10"/>
      <c r="B2" s="10"/>
      <c r="C2" s="10"/>
      <c r="D2" s="10"/>
      <c r="E2" s="10"/>
      <c r="F2" s="10"/>
      <c r="G2" s="10"/>
      <c r="H2" s="10"/>
      <c r="I2" s="23"/>
      <c r="J2" s="36"/>
      <c r="K2" s="36"/>
      <c r="L2" s="36"/>
    </row>
    <row r="3" spans="1:12" ht="27.75" customHeight="1">
      <c r="A3" s="3" t="s">
        <v>19</v>
      </c>
      <c r="B3" s="4" t="s">
        <v>20</v>
      </c>
      <c r="C3" s="4" t="s">
        <v>21</v>
      </c>
      <c r="D3" s="4" t="s">
        <v>22</v>
      </c>
      <c r="E3" s="4" t="s">
        <v>34</v>
      </c>
      <c r="F3" s="4" t="s">
        <v>23</v>
      </c>
      <c r="G3" s="4" t="s">
        <v>24</v>
      </c>
      <c r="H3" s="4" t="s">
        <v>25</v>
      </c>
      <c r="I3" s="15" t="s">
        <v>31</v>
      </c>
      <c r="J3" s="15" t="s">
        <v>32</v>
      </c>
      <c r="K3" s="15" t="s">
        <v>33</v>
      </c>
      <c r="L3" s="4" t="s">
        <v>4</v>
      </c>
    </row>
    <row r="4" spans="1:12" ht="18" customHeight="1">
      <c r="A4" s="9">
        <v>1</v>
      </c>
      <c r="B4" s="3" t="s">
        <v>14</v>
      </c>
      <c r="C4" s="3" t="s">
        <v>11</v>
      </c>
      <c r="D4" s="3" t="s">
        <v>26</v>
      </c>
      <c r="E4" s="3" t="s">
        <v>13</v>
      </c>
      <c r="F4" s="3" t="s">
        <v>5</v>
      </c>
      <c r="G4" s="3">
        <v>58</v>
      </c>
      <c r="H4" s="3">
        <f>G4*50%</f>
        <v>29</v>
      </c>
      <c r="I4" s="16">
        <v>77.5</v>
      </c>
      <c r="J4" s="21">
        <f>I4*0.5</f>
        <v>38.75</v>
      </c>
      <c r="K4" s="16">
        <f>H4+J4</f>
        <v>67.75</v>
      </c>
      <c r="L4" s="9">
        <v>11</v>
      </c>
    </row>
    <row r="5" spans="1:12" ht="21" customHeight="1">
      <c r="A5" s="9">
        <v>2</v>
      </c>
      <c r="B5" s="7" t="s">
        <v>15</v>
      </c>
      <c r="C5" s="3" t="s">
        <v>12</v>
      </c>
      <c r="D5" s="3" t="s">
        <v>26</v>
      </c>
      <c r="E5" s="7" t="s">
        <v>13</v>
      </c>
      <c r="F5" s="3" t="s">
        <v>5</v>
      </c>
      <c r="G5" s="3">
        <v>56</v>
      </c>
      <c r="H5" s="3">
        <f>G5*50%</f>
        <v>28</v>
      </c>
      <c r="I5" s="16">
        <v>78.78</v>
      </c>
      <c r="J5" s="21">
        <f>I5*0.5</f>
        <v>39.39</v>
      </c>
      <c r="K5" s="16">
        <f>H5+J5</f>
        <v>67.39</v>
      </c>
      <c r="L5" s="9">
        <v>12</v>
      </c>
    </row>
    <row r="6" spans="1:12" ht="15.75" customHeight="1">
      <c r="A6" s="12"/>
      <c r="B6" s="13"/>
      <c r="C6" s="13"/>
      <c r="D6" s="13"/>
      <c r="E6" s="13"/>
      <c r="F6" s="13"/>
      <c r="G6" s="13"/>
      <c r="H6" s="13"/>
      <c r="I6" s="17"/>
      <c r="J6" s="21"/>
      <c r="K6" s="13"/>
      <c r="L6" s="14"/>
    </row>
    <row r="7" spans="1:12" ht="20.25" customHeight="1">
      <c r="A7" s="9">
        <v>1</v>
      </c>
      <c r="B7" s="9" t="s">
        <v>0</v>
      </c>
      <c r="C7" s="9" t="s">
        <v>2</v>
      </c>
      <c r="D7" s="9" t="s">
        <v>27</v>
      </c>
      <c r="E7" s="9" t="s">
        <v>16</v>
      </c>
      <c r="F7" s="9" t="s">
        <v>5</v>
      </c>
      <c r="G7" s="3">
        <v>63</v>
      </c>
      <c r="H7" s="3">
        <f>G7*50%</f>
        <v>31.5</v>
      </c>
      <c r="I7" s="16">
        <v>81.12</v>
      </c>
      <c r="J7" s="16">
        <v>40.56</v>
      </c>
      <c r="K7" s="16">
        <f>H7+J7</f>
        <v>72.06</v>
      </c>
      <c r="L7" s="9">
        <v>11</v>
      </c>
    </row>
    <row r="8" spans="1:12" ht="24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 ht="20.25" customHeight="1">
      <c r="A9" s="9">
        <v>1</v>
      </c>
      <c r="B9" s="7" t="s">
        <v>9</v>
      </c>
      <c r="C9" s="3" t="s">
        <v>17</v>
      </c>
      <c r="D9" s="3" t="s">
        <v>28</v>
      </c>
      <c r="E9" s="7" t="s">
        <v>8</v>
      </c>
      <c r="F9" s="3" t="s">
        <v>5</v>
      </c>
      <c r="G9" s="3">
        <v>65</v>
      </c>
      <c r="H9" s="3">
        <f>G9*50%</f>
        <v>32.5</v>
      </c>
      <c r="I9" s="16">
        <v>83.56</v>
      </c>
      <c r="J9" s="21">
        <f>I9*0.5</f>
        <v>41.78</v>
      </c>
      <c r="K9" s="16">
        <f>H9+J9</f>
        <v>74.28</v>
      </c>
      <c r="L9" s="9">
        <v>2</v>
      </c>
    </row>
    <row r="10" spans="1:12" ht="23.25" customHeight="1">
      <c r="A10" s="12"/>
      <c r="B10" s="13"/>
      <c r="C10" s="13"/>
      <c r="D10" s="13"/>
      <c r="E10" s="13"/>
      <c r="F10" s="13"/>
      <c r="G10" s="13"/>
      <c r="H10" s="13"/>
      <c r="I10" s="17"/>
      <c r="J10" s="21"/>
      <c r="K10" s="16"/>
      <c r="L10" s="14"/>
    </row>
    <row r="11" spans="1:12" ht="21.75" customHeight="1">
      <c r="A11" s="9">
        <v>1</v>
      </c>
      <c r="B11" s="3" t="s">
        <v>1</v>
      </c>
      <c r="C11" s="3" t="s">
        <v>18</v>
      </c>
      <c r="D11" s="3" t="s">
        <v>29</v>
      </c>
      <c r="E11" s="3" t="s">
        <v>10</v>
      </c>
      <c r="F11" s="3" t="s">
        <v>5</v>
      </c>
      <c r="G11" s="3">
        <v>66</v>
      </c>
      <c r="H11" s="3">
        <f>G11*50%</f>
        <v>33</v>
      </c>
      <c r="I11" s="16">
        <v>84.62</v>
      </c>
      <c r="J11" s="21">
        <f>I11*0.5</f>
        <v>42.31</v>
      </c>
      <c r="K11" s="16">
        <f>H11+J11</f>
        <v>75.31</v>
      </c>
      <c r="L11" s="9">
        <v>4</v>
      </c>
    </row>
    <row r="12" spans="1:12" ht="18" customHeight="1">
      <c r="A12" s="12"/>
      <c r="B12" s="13"/>
      <c r="C12" s="13"/>
      <c r="D12" s="13"/>
      <c r="E12" s="13"/>
      <c r="F12" s="13"/>
      <c r="G12" s="13"/>
      <c r="H12" s="13"/>
      <c r="I12" s="17"/>
      <c r="J12" s="21"/>
      <c r="K12" s="16"/>
      <c r="L12" s="14"/>
    </row>
    <row r="13" spans="1:12" ht="23.25" customHeight="1">
      <c r="A13" s="9">
        <v>1</v>
      </c>
      <c r="B13" s="7" t="s">
        <v>6</v>
      </c>
      <c r="C13" s="3" t="s">
        <v>3</v>
      </c>
      <c r="D13" s="3" t="s">
        <v>30</v>
      </c>
      <c r="E13" s="7" t="s">
        <v>7</v>
      </c>
      <c r="F13" s="3" t="s">
        <v>5</v>
      </c>
      <c r="G13" s="3">
        <v>73</v>
      </c>
      <c r="H13" s="3">
        <f>G13*50%</f>
        <v>36.5</v>
      </c>
      <c r="I13" s="16">
        <v>82.92</v>
      </c>
      <c r="J13" s="21">
        <f>I13*0.5</f>
        <v>41.46</v>
      </c>
      <c r="K13" s="16">
        <f>H13+J13</f>
        <v>77.96000000000001</v>
      </c>
      <c r="L13" s="9">
        <v>2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2">
    <mergeCell ref="J2:L2"/>
    <mergeCell ref="A1:L1"/>
  </mergeCells>
  <printOptions/>
  <pageMargins left="0.75" right="0.75" top="1" bottom="1" header="0.5" footer="0.5"/>
  <pageSetup fitToHeight="7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6"/>
  <sheetViews>
    <sheetView workbookViewId="0" topLeftCell="A1">
      <selection activeCell="I14" sqref="I14"/>
    </sheetView>
  </sheetViews>
  <sheetFormatPr defaultColWidth="9.140625" defaultRowHeight="12.75"/>
  <cols>
    <col min="1" max="1" width="4.421875" style="0" customWidth="1"/>
    <col min="2" max="2" width="8.28125" style="0" customWidth="1"/>
    <col min="3" max="3" width="20.28125" style="0" customWidth="1"/>
    <col min="4" max="4" width="24.28125" style="0" customWidth="1"/>
    <col min="5" max="5" width="10.7109375" style="0" customWidth="1"/>
    <col min="6" max="6" width="16.00390625" style="0" customWidth="1"/>
    <col min="7" max="8" width="8.421875" style="0" customWidth="1"/>
    <col min="9" max="9" width="8.421875" style="22" customWidth="1"/>
    <col min="10" max="11" width="8.421875" style="18" customWidth="1"/>
    <col min="12" max="12" width="6.57421875" style="0" customWidth="1"/>
  </cols>
  <sheetData>
    <row r="1" spans="1:12" s="8" customFormat="1" ht="35.25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15.75" customHeight="1">
      <c r="A2" s="11"/>
      <c r="B2" s="11"/>
      <c r="C2" s="11"/>
      <c r="D2" s="11"/>
      <c r="E2" s="11"/>
      <c r="F2" s="11"/>
      <c r="G2" s="11"/>
      <c r="H2" s="11"/>
      <c r="I2" s="19"/>
      <c r="J2" s="36"/>
      <c r="K2" s="38"/>
      <c r="L2" s="38"/>
    </row>
    <row r="3" spans="1:135" s="5" customFormat="1" ht="30" customHeight="1">
      <c r="A3" s="3" t="s">
        <v>43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20" t="s">
        <v>51</v>
      </c>
      <c r="J3" s="15" t="s">
        <v>52</v>
      </c>
      <c r="K3" s="15" t="s">
        <v>53</v>
      </c>
      <c r="L3" s="4" t="s">
        <v>4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</row>
    <row r="4" spans="1:135" s="1" customFormat="1" ht="27" customHeight="1">
      <c r="A4" s="3">
        <v>1</v>
      </c>
      <c r="B4" s="29" t="s">
        <v>54</v>
      </c>
      <c r="C4" s="29" t="s">
        <v>55</v>
      </c>
      <c r="D4" s="29" t="s">
        <v>56</v>
      </c>
      <c r="E4" s="29" t="s">
        <v>37</v>
      </c>
      <c r="F4" s="29" t="s">
        <v>38</v>
      </c>
      <c r="G4" s="29">
        <v>66</v>
      </c>
      <c r="H4" s="29">
        <f>G4*50%</f>
        <v>33</v>
      </c>
      <c r="I4" s="30">
        <v>85.52</v>
      </c>
      <c r="J4" s="31">
        <v>42.76</v>
      </c>
      <c r="K4" s="32">
        <f>H4+J4</f>
        <v>75.75999999999999</v>
      </c>
      <c r="L4" s="31">
        <v>8</v>
      </c>
      <c r="M4" s="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</row>
    <row r="5" spans="1:135" s="1" customFormat="1" ht="18.75" customHeight="1">
      <c r="A5" s="12"/>
      <c r="B5" s="27"/>
      <c r="C5" s="27"/>
      <c r="D5" s="27"/>
      <c r="E5" s="27"/>
      <c r="F5" s="27"/>
      <c r="G5" s="27"/>
      <c r="H5" s="27"/>
      <c r="I5" s="33"/>
      <c r="J5" s="34"/>
      <c r="K5" s="34"/>
      <c r="L5" s="2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</row>
    <row r="6" spans="1:135" s="1" customFormat="1" ht="27" customHeight="1">
      <c r="A6" s="3">
        <v>1</v>
      </c>
      <c r="B6" s="29" t="s">
        <v>39</v>
      </c>
      <c r="C6" s="29" t="s">
        <v>40</v>
      </c>
      <c r="D6" s="29" t="s">
        <v>42</v>
      </c>
      <c r="E6" s="29" t="s">
        <v>41</v>
      </c>
      <c r="F6" s="29" t="s">
        <v>38</v>
      </c>
      <c r="G6" s="29">
        <v>66</v>
      </c>
      <c r="H6" s="29">
        <f>G6*50%</f>
        <v>33</v>
      </c>
      <c r="I6" s="30">
        <v>78.2</v>
      </c>
      <c r="J6" s="35">
        <v>39.1</v>
      </c>
      <c r="K6" s="32">
        <f>H6+J6</f>
        <v>72.1</v>
      </c>
      <c r="L6" s="31">
        <v>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</row>
  </sheetData>
  <mergeCells count="2">
    <mergeCell ref="A1:L1"/>
    <mergeCell ref="J2:L2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2016-08-12T01:02:00Z</cp:lastPrinted>
  <dcterms:created xsi:type="dcterms:W3CDTF">2016-06-08T05:54:27Z</dcterms:created>
  <dcterms:modified xsi:type="dcterms:W3CDTF">2016-08-12T01:04:35Z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