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018年青羊区卫计系统公开考核招聘32名事业单位工作人员笔" sheetId="1" r:id="rId1"/>
  </sheets>
  <definedNames>
    <definedName name="_xlnm.Print_Titles" localSheetId="0">'2018年青羊区卫计系统公开考核招聘32名事业单位工作人员笔'!$1:$3</definedName>
  </definedNames>
  <calcPr fullCalcOnLoad="1"/>
</workbook>
</file>

<file path=xl/sharedStrings.xml><?xml version="1.0" encoding="utf-8"?>
<sst xmlns="http://schemas.openxmlformats.org/spreadsheetml/2006/main" count="408" uniqueCount="206">
  <si>
    <t>姓名</t>
  </si>
  <si>
    <t>准考证号</t>
  </si>
  <si>
    <t>报考职位</t>
  </si>
  <si>
    <t>招聘单位</t>
  </si>
  <si>
    <t>排名</t>
  </si>
  <si>
    <t>分类合计</t>
  </si>
  <si>
    <t>总序号</t>
  </si>
  <si>
    <t>排序</t>
  </si>
  <si>
    <t>最终排方式</t>
  </si>
  <si>
    <t>03011全科医师</t>
  </si>
  <si>
    <t>青羊区府南金沙社区卫生服务中心</t>
  </si>
  <si>
    <t>1</t>
  </si>
  <si>
    <t>董晓玲</t>
  </si>
  <si>
    <t>46431170521</t>
  </si>
  <si>
    <t>2</t>
  </si>
  <si>
    <t>3</t>
  </si>
  <si>
    <t>周志莲</t>
  </si>
  <si>
    <t>46431170214</t>
  </si>
  <si>
    <t>4</t>
  </si>
  <si>
    <t>曾滟</t>
  </si>
  <si>
    <t>46431170823</t>
  </si>
  <si>
    <t>5</t>
  </si>
  <si>
    <t>张姚</t>
  </si>
  <si>
    <t>46431171028</t>
  </si>
  <si>
    <t>6</t>
  </si>
  <si>
    <t>吴玉琴</t>
  </si>
  <si>
    <t>46431171022</t>
  </si>
  <si>
    <t>7</t>
  </si>
  <si>
    <t>8</t>
  </si>
  <si>
    <t>王倩男</t>
  </si>
  <si>
    <t>46431170818</t>
  </si>
  <si>
    <t>9</t>
  </si>
  <si>
    <t>张银巧</t>
  </si>
  <si>
    <t>46431170921</t>
  </si>
  <si>
    <t>10</t>
  </si>
  <si>
    <t>周艳</t>
  </si>
  <si>
    <t>12</t>
  </si>
  <si>
    <t>王丹</t>
  </si>
  <si>
    <t>46431170718</t>
  </si>
  <si>
    <t>03012全科医师</t>
  </si>
  <si>
    <t>青羊区草堂社区卫生服务中心</t>
  </si>
  <si>
    <t>19</t>
  </si>
  <si>
    <t>陆慧林</t>
  </si>
  <si>
    <t>46431170319</t>
  </si>
  <si>
    <t>21</t>
  </si>
  <si>
    <t>王娜</t>
  </si>
  <si>
    <t>46431170609</t>
  </si>
  <si>
    <t>23</t>
  </si>
  <si>
    <t>陈盼</t>
  </si>
  <si>
    <t>46431171010</t>
  </si>
  <si>
    <t>24</t>
  </si>
  <si>
    <t>周雨</t>
  </si>
  <si>
    <t>46431171024</t>
  </si>
  <si>
    <t>03013全科医师</t>
  </si>
  <si>
    <t>青羊区文家社区卫生服务中心</t>
  </si>
  <si>
    <t>曾强</t>
  </si>
  <si>
    <t>46431170314</t>
  </si>
  <si>
    <t>41</t>
  </si>
  <si>
    <t>杨慧敏</t>
  </si>
  <si>
    <t>46431170922</t>
  </si>
  <si>
    <t>42</t>
  </si>
  <si>
    <t>巫婷</t>
  </si>
  <si>
    <t>46431170221</t>
  </si>
  <si>
    <t>44</t>
  </si>
  <si>
    <t>黄小凡</t>
  </si>
  <si>
    <t>46431170630</t>
  </si>
  <si>
    <t>03014针灸推拿医师</t>
  </si>
  <si>
    <t>47</t>
  </si>
  <si>
    <t>范晓康</t>
  </si>
  <si>
    <t>46431170917</t>
  </si>
  <si>
    <t>48</t>
  </si>
  <si>
    <t>王茜</t>
  </si>
  <si>
    <t>46431170626</t>
  </si>
  <si>
    <t>陈雪</t>
  </si>
  <si>
    <t>46431170728</t>
  </si>
  <si>
    <t>54</t>
  </si>
  <si>
    <t>许园园</t>
  </si>
  <si>
    <t>46431170923</t>
  </si>
  <si>
    <t>55</t>
  </si>
  <si>
    <t>鲜建华</t>
  </si>
  <si>
    <t>46431170406</t>
  </si>
  <si>
    <t>03015针灸推拿医师</t>
  </si>
  <si>
    <t>58</t>
  </si>
  <si>
    <t>马红星</t>
  </si>
  <si>
    <t>46431170426</t>
  </si>
  <si>
    <t>60</t>
  </si>
  <si>
    <t>左晶晶</t>
  </si>
  <si>
    <t>46431170826</t>
  </si>
  <si>
    <t>03016针灸推拿医师</t>
  </si>
  <si>
    <t>61</t>
  </si>
  <si>
    <t>03017公共卫生医师</t>
  </si>
  <si>
    <t>李一平</t>
  </si>
  <si>
    <t>46431171012</t>
  </si>
  <si>
    <t>65</t>
  </si>
  <si>
    <t>赵海燕</t>
  </si>
  <si>
    <t>46431170829</t>
  </si>
  <si>
    <t>67</t>
  </si>
  <si>
    <t>胡艳</t>
  </si>
  <si>
    <t>46431170802</t>
  </si>
  <si>
    <t>03018西药剂师</t>
  </si>
  <si>
    <t>69</t>
  </si>
  <si>
    <t>蒋琴</t>
  </si>
  <si>
    <t>46431170326</t>
  </si>
  <si>
    <t>70</t>
  </si>
  <si>
    <t>张丹</t>
  </si>
  <si>
    <t>46431171111</t>
  </si>
  <si>
    <t>71</t>
  </si>
  <si>
    <t>李红霞</t>
  </si>
  <si>
    <t>46431171107</t>
  </si>
  <si>
    <t>03019儿内科医师</t>
  </si>
  <si>
    <t>青羊区妇幼保健计划生育服务中心</t>
  </si>
  <si>
    <t>82</t>
  </si>
  <si>
    <t>徐仁义</t>
  </si>
  <si>
    <t>46431170919</t>
  </si>
  <si>
    <t>83</t>
  </si>
  <si>
    <t>03020麻醉医师</t>
  </si>
  <si>
    <t>朱思青</t>
  </si>
  <si>
    <t>46431170116</t>
  </si>
  <si>
    <t>91</t>
  </si>
  <si>
    <t>余娅</t>
  </si>
  <si>
    <t>46431171103</t>
  </si>
  <si>
    <t>03021超声医师</t>
  </si>
  <si>
    <t>96</t>
  </si>
  <si>
    <t>马杰</t>
  </si>
  <si>
    <t>46431170925</t>
  </si>
  <si>
    <t>97</t>
  </si>
  <si>
    <t>张坤</t>
  </si>
  <si>
    <t>46431170926</t>
  </si>
  <si>
    <t>03022妇产科医师</t>
  </si>
  <si>
    <t>98</t>
  </si>
  <si>
    <t>03024外科医师</t>
  </si>
  <si>
    <t>成都儿童专科医院</t>
  </si>
  <si>
    <t>陈红</t>
  </si>
  <si>
    <t>46431170105</t>
  </si>
  <si>
    <t>102</t>
  </si>
  <si>
    <t>单伟</t>
  </si>
  <si>
    <t>46431171029</t>
  </si>
  <si>
    <t>103</t>
  </si>
  <si>
    <t>林红梅</t>
  </si>
  <si>
    <t>46431170218</t>
  </si>
  <si>
    <t>03026口腔医师</t>
  </si>
  <si>
    <t>104</t>
  </si>
  <si>
    <t>李静美</t>
  </si>
  <si>
    <t>46431170524</t>
  </si>
  <si>
    <t>105</t>
  </si>
  <si>
    <t>赵倩文</t>
  </si>
  <si>
    <t>46431170208</t>
  </si>
  <si>
    <t>03027疾病控制</t>
  </si>
  <si>
    <t>青羊区疾病预防控制中心</t>
  </si>
  <si>
    <t>109</t>
  </si>
  <si>
    <t>黎顺铭</t>
  </si>
  <si>
    <t>46431170305</t>
  </si>
  <si>
    <t>111</t>
  </si>
  <si>
    <t>张波</t>
  </si>
  <si>
    <t>46431170312</t>
  </si>
  <si>
    <t>宋苹</t>
  </si>
  <si>
    <t>46431170205</t>
  </si>
  <si>
    <t>113</t>
  </si>
  <si>
    <t>王单单</t>
  </si>
  <si>
    <t>46431170206</t>
  </si>
  <si>
    <t>114</t>
  </si>
  <si>
    <t>文偲廙</t>
  </si>
  <si>
    <t>46431170417</t>
  </si>
  <si>
    <t>115</t>
  </si>
  <si>
    <t>殷秀梅</t>
  </si>
  <si>
    <t>46431170606</t>
  </si>
  <si>
    <t>梅洪菀</t>
  </si>
  <si>
    <t>46431170125</t>
  </si>
  <si>
    <t>徐菁佩</t>
  </si>
  <si>
    <t>46431170110</t>
  </si>
  <si>
    <t>笔试成绩</t>
  </si>
  <si>
    <t>笔试折合成绩占40%</t>
  </si>
  <si>
    <t>面试成绩</t>
  </si>
  <si>
    <t>面试折合成绩占60%</t>
  </si>
  <si>
    <t>是否进入体检</t>
  </si>
  <si>
    <t>总成绩（折合后笔试成绩+折合后面试成绩）</t>
  </si>
  <si>
    <t>2018年青羊区卫计系统公开考核招聘32名事业单位工作人员面试成绩、总成绩排名及进入体检人员名单</t>
  </si>
  <si>
    <r>
      <t>注：成绩-1为缺考；</t>
    </r>
    <r>
      <rPr>
        <sz val="10"/>
        <rFont val="宋体"/>
        <family val="0"/>
      </rPr>
      <t>-2为违纪。</t>
    </r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</si>
  <si>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</si>
  <si>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</si>
  <si>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</si>
  <si>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</si>
  <si>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</si>
  <si>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</si>
  <si>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</si>
  <si>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</si>
  <si>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</si>
  <si>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</si>
  <si>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</si>
  <si>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</si>
  <si>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</si>
  <si>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</si>
  <si>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</si>
  <si>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</si>
  <si>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熊仙华</t>
  </si>
  <si>
    <t>高级职称</t>
  </si>
  <si>
    <t>03028中医副主任医师</t>
  </si>
  <si>
    <t>青羊区文家社区卫生服务中心</t>
  </si>
  <si>
    <t>是</t>
  </si>
  <si>
    <t>李新</t>
  </si>
  <si>
    <t>03030耳鼻喉副主任医师</t>
  </si>
  <si>
    <t>成都儿童专科医院</t>
  </si>
  <si>
    <t>肖连科</t>
  </si>
  <si>
    <t>03031中西医结合副主任医师</t>
  </si>
  <si>
    <t>是</t>
  </si>
  <si>
    <t>总排名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</si>
</sst>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horizontal="center"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24" fillId="32" borderId="9" applyNumberFormat="0" applyFont="0" applyAlignment="0" applyProtection="0"/>
  </cellStyleXfs>
  <cellXfs count="19"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22">
      <selection activeCell="R3" sqref="R1:R16384"/>
    </sheetView>
  </sheetViews>
  <sheetFormatPr defaultColWidth="9.140625" defaultRowHeight="12" customHeight="1"/>
  <cols>
    <col min="1" max="1" width="7.57421875" style="0" customWidth="1"/>
    <col min="2" max="2" width="13.57421875" style="0" customWidth="1"/>
    <col min="3" max="3" width="16.7109375" style="0" customWidth="1"/>
    <col min="4" max="4" width="29.00390625" style="0" customWidth="1"/>
    <col min="5" max="5" width="9.00390625" style="0" customWidth="1"/>
    <col min="6" max="6" width="12.421875" style="0" customWidth="1"/>
    <col min="7" max="7" width="9.28125" style="13" customWidth="1"/>
    <col min="8" max="8" width="13.28125" style="0" customWidth="1"/>
    <col min="9" max="9" width="18.00390625" style="0" customWidth="1"/>
    <col min="10" max="10" width="9.421875" style="1" customWidth="1"/>
    <col min="11" max="16" width="9.140625" style="0" hidden="1" customWidth="1"/>
    <col min="17" max="17" width="8.00390625" style="0" customWidth="1"/>
  </cols>
  <sheetData>
    <row r="1" spans="1:17" ht="23.25" customHeight="1">
      <c r="A1" s="14" t="s">
        <v>176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5"/>
      <c r="P1" s="15"/>
      <c r="Q1" s="15"/>
    </row>
    <row r="2" spans="1:17" ht="13.5" customHeight="1">
      <c r="A2" s="16" t="s">
        <v>177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36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170</v>
      </c>
      <c r="F3" s="2" t="s">
        <v>171</v>
      </c>
      <c r="G3" s="3" t="s">
        <v>172</v>
      </c>
      <c r="H3" s="2" t="s">
        <v>173</v>
      </c>
      <c r="I3" s="2" t="s">
        <v>175</v>
      </c>
      <c r="J3" s="2" t="s">
        <v>205</v>
      </c>
      <c r="K3" s="2"/>
      <c r="L3" s="2" t="s">
        <v>5</v>
      </c>
      <c r="M3" s="2" t="s">
        <v>6</v>
      </c>
      <c r="N3" s="2" t="s">
        <v>7</v>
      </c>
      <c r="O3" s="2" t="s">
        <v>4</v>
      </c>
      <c r="P3" s="2" t="s">
        <v>8</v>
      </c>
      <c r="Q3" s="2" t="s">
        <v>174</v>
      </c>
    </row>
    <row r="4" spans="1:17" s="7" customFormat="1" ht="13.5" customHeight="1">
      <c r="A4" s="4" t="s">
        <v>19</v>
      </c>
      <c r="B4" s="4" t="s">
        <v>20</v>
      </c>
      <c r="C4" s="4" t="s">
        <v>9</v>
      </c>
      <c r="D4" s="4" t="s">
        <v>10</v>
      </c>
      <c r="E4" s="4">
        <v>57.1</v>
      </c>
      <c r="F4" s="4">
        <f>E4*0.4</f>
        <v>22.840000000000003</v>
      </c>
      <c r="G4" s="4">
        <v>82.8</v>
      </c>
      <c r="H4" s="4">
        <f>G4*0.6</f>
        <v>49.68</v>
      </c>
      <c r="I4" s="4">
        <f>F4+H4</f>
        <v>72.52000000000001</v>
      </c>
      <c r="J4" s="5">
        <v>1</v>
      </c>
      <c r="K4" s="6"/>
      <c r="L4" s="6"/>
      <c r="M4" s="6"/>
      <c r="N4" s="6"/>
      <c r="O4" s="6"/>
      <c r="P4" s="6"/>
      <c r="Q4" s="12" t="s">
        <v>204</v>
      </c>
    </row>
    <row r="5" spans="1:17" s="7" customFormat="1" ht="12" customHeight="1">
      <c r="A5" s="4" t="s">
        <v>12</v>
      </c>
      <c r="B5" s="4" t="s">
        <v>13</v>
      </c>
      <c r="C5" s="4" t="s">
        <v>9</v>
      </c>
      <c r="D5" s="4" t="s">
        <v>10</v>
      </c>
      <c r="E5" s="4">
        <v>59.1</v>
      </c>
      <c r="F5" s="4">
        <f>E5*0.4</f>
        <v>23.64</v>
      </c>
      <c r="G5" s="4">
        <v>80.4</v>
      </c>
      <c r="H5" s="4">
        <f>G5*0.6</f>
        <v>48.24</v>
      </c>
      <c r="I5" s="4">
        <f>F5+H5</f>
        <v>71.88</v>
      </c>
      <c r="J5" s="4">
        <v>2</v>
      </c>
      <c r="K5" s="4"/>
      <c r="L5" s="4"/>
      <c r="M5" s="8" t="s">
        <v>14</v>
      </c>
      <c r="N5" s="8" t="s">
        <v>14</v>
      </c>
      <c r="O5" s="8" t="s">
        <v>14</v>
      </c>
      <c r="P5" s="8" t="s">
        <v>4</v>
      </c>
      <c r="Q5" s="9" t="s">
        <v>178</v>
      </c>
    </row>
    <row r="6" spans="1:17" s="7" customFormat="1" ht="12" customHeight="1">
      <c r="A6" s="4" t="s">
        <v>25</v>
      </c>
      <c r="B6" s="4" t="s">
        <v>26</v>
      </c>
      <c r="C6" s="4" t="s">
        <v>9</v>
      </c>
      <c r="D6" s="4" t="s">
        <v>10</v>
      </c>
      <c r="E6" s="4">
        <v>54</v>
      </c>
      <c r="F6" s="4">
        <f>E6*0.4</f>
        <v>21.6</v>
      </c>
      <c r="G6" s="4">
        <v>82.4</v>
      </c>
      <c r="H6" s="4">
        <f>G6*0.6</f>
        <v>49.440000000000005</v>
      </c>
      <c r="I6" s="4">
        <f>F6+H6</f>
        <v>71.04</v>
      </c>
      <c r="J6" s="4">
        <v>3</v>
      </c>
      <c r="K6" s="4"/>
      <c r="L6" s="4"/>
      <c r="M6" s="8"/>
      <c r="N6" s="8"/>
      <c r="O6" s="8"/>
      <c r="P6" s="8"/>
      <c r="Q6" s="9" t="s">
        <v>179</v>
      </c>
    </row>
    <row r="7" spans="1:17" s="7" customFormat="1" ht="12" customHeight="1">
      <c r="A7" s="4" t="s">
        <v>16</v>
      </c>
      <c r="B7" s="4" t="s">
        <v>17</v>
      </c>
      <c r="C7" s="4" t="s">
        <v>9</v>
      </c>
      <c r="D7" s="4" t="s">
        <v>10</v>
      </c>
      <c r="E7" s="4">
        <v>58.1</v>
      </c>
      <c r="F7" s="4">
        <f aca="true" t="shared" si="0" ref="F7:F65">E7*0.4</f>
        <v>23.240000000000002</v>
      </c>
      <c r="G7" s="4">
        <v>79.4</v>
      </c>
      <c r="H7" s="4">
        <f aca="true" t="shared" si="1" ref="H7:H65">G7*0.6</f>
        <v>47.64</v>
      </c>
      <c r="I7" s="4">
        <f aca="true" t="shared" si="2" ref="I7:I65">F7+H7</f>
        <v>70.88</v>
      </c>
      <c r="J7" s="5">
        <v>4</v>
      </c>
      <c r="K7" s="4"/>
      <c r="L7" s="4"/>
      <c r="M7" s="8" t="s">
        <v>18</v>
      </c>
      <c r="N7" s="8" t="s">
        <v>18</v>
      </c>
      <c r="O7" s="8" t="s">
        <v>18</v>
      </c>
      <c r="P7" s="8" t="s">
        <v>4</v>
      </c>
      <c r="Q7" s="9"/>
    </row>
    <row r="8" spans="1:17" s="7" customFormat="1" ht="12" customHeight="1">
      <c r="A8" s="4" t="s">
        <v>29</v>
      </c>
      <c r="B8" s="4" t="s">
        <v>30</v>
      </c>
      <c r="C8" s="4" t="s">
        <v>9</v>
      </c>
      <c r="D8" s="4" t="s">
        <v>10</v>
      </c>
      <c r="E8" s="4">
        <v>48.2</v>
      </c>
      <c r="F8" s="4">
        <f>E8*0.4</f>
        <v>19.28</v>
      </c>
      <c r="G8" s="4">
        <v>83.8</v>
      </c>
      <c r="H8" s="4">
        <f>G8*0.6</f>
        <v>50.279999999999994</v>
      </c>
      <c r="I8" s="4">
        <f>F8+H8</f>
        <v>69.56</v>
      </c>
      <c r="J8" s="4">
        <v>5</v>
      </c>
      <c r="K8" s="4"/>
      <c r="L8" s="4"/>
      <c r="M8" s="8" t="s">
        <v>21</v>
      </c>
      <c r="N8" s="8" t="s">
        <v>21</v>
      </c>
      <c r="O8" s="8" t="s">
        <v>21</v>
      </c>
      <c r="P8" s="8" t="s">
        <v>4</v>
      </c>
      <c r="Q8" s="9"/>
    </row>
    <row r="9" spans="1:17" s="7" customFormat="1" ht="12" customHeight="1">
      <c r="A9" s="4" t="s">
        <v>22</v>
      </c>
      <c r="B9" s="4" t="s">
        <v>23</v>
      </c>
      <c r="C9" s="4" t="s">
        <v>9</v>
      </c>
      <c r="D9" s="4" t="s">
        <v>10</v>
      </c>
      <c r="E9" s="4">
        <v>56.8</v>
      </c>
      <c r="F9" s="4">
        <f t="shared" si="0"/>
        <v>22.72</v>
      </c>
      <c r="G9" s="4">
        <v>77.8</v>
      </c>
      <c r="H9" s="4">
        <f t="shared" si="1"/>
        <v>46.68</v>
      </c>
      <c r="I9" s="4">
        <f t="shared" si="2"/>
        <v>69.4</v>
      </c>
      <c r="J9" s="4">
        <v>6</v>
      </c>
      <c r="K9" s="4"/>
      <c r="L9" s="4"/>
      <c r="M9" s="8" t="s">
        <v>24</v>
      </c>
      <c r="N9" s="8" t="s">
        <v>24</v>
      </c>
      <c r="O9" s="8" t="s">
        <v>24</v>
      </c>
      <c r="P9" s="8" t="s">
        <v>4</v>
      </c>
      <c r="Q9" s="9"/>
    </row>
    <row r="10" spans="1:17" s="7" customFormat="1" ht="12" customHeight="1">
      <c r="A10" s="4" t="s">
        <v>32</v>
      </c>
      <c r="B10" s="4" t="s">
        <v>33</v>
      </c>
      <c r="C10" s="4" t="s">
        <v>9</v>
      </c>
      <c r="D10" s="4" t="s">
        <v>10</v>
      </c>
      <c r="E10" s="4">
        <v>44</v>
      </c>
      <c r="F10" s="4">
        <f t="shared" si="0"/>
        <v>17.6</v>
      </c>
      <c r="G10" s="4">
        <v>82.1</v>
      </c>
      <c r="H10" s="4">
        <f t="shared" si="1"/>
        <v>49.26</v>
      </c>
      <c r="I10" s="4">
        <f t="shared" si="2"/>
        <v>66.86</v>
      </c>
      <c r="J10" s="5">
        <v>7</v>
      </c>
      <c r="K10" s="4"/>
      <c r="L10" s="4"/>
      <c r="M10" s="8" t="s">
        <v>34</v>
      </c>
      <c r="N10" s="8" t="s">
        <v>34</v>
      </c>
      <c r="O10" s="8" t="s">
        <v>34</v>
      </c>
      <c r="P10" s="8" t="s">
        <v>4</v>
      </c>
      <c r="Q10" s="9"/>
    </row>
    <row r="11" spans="1:17" s="7" customFormat="1" ht="12" customHeight="1">
      <c r="A11" s="4" t="s">
        <v>35</v>
      </c>
      <c r="B11" s="4">
        <v>46431170607</v>
      </c>
      <c r="C11" s="4" t="s">
        <v>9</v>
      </c>
      <c r="D11" s="4" t="s">
        <v>10</v>
      </c>
      <c r="E11" s="4">
        <v>36.6</v>
      </c>
      <c r="F11" s="4">
        <f t="shared" si="0"/>
        <v>14.64</v>
      </c>
      <c r="G11" s="4">
        <v>77</v>
      </c>
      <c r="H11" s="4">
        <f t="shared" si="1"/>
        <v>46.199999999999996</v>
      </c>
      <c r="I11" s="4">
        <f t="shared" si="2"/>
        <v>60.839999999999996</v>
      </c>
      <c r="J11" s="4">
        <v>8</v>
      </c>
      <c r="K11" s="4"/>
      <c r="L11" s="4"/>
      <c r="M11" s="8" t="s">
        <v>36</v>
      </c>
      <c r="N11" s="8" t="s">
        <v>36</v>
      </c>
      <c r="O11" s="8" t="s">
        <v>36</v>
      </c>
      <c r="P11" s="8" t="s">
        <v>4</v>
      </c>
      <c r="Q11" s="9"/>
    </row>
    <row r="12" spans="1:17" s="7" customFormat="1" ht="12" customHeight="1">
      <c r="A12" s="10"/>
      <c r="B12" s="9"/>
      <c r="C12" s="9"/>
      <c r="D12" s="9"/>
      <c r="E12" s="9"/>
      <c r="F12" s="4"/>
      <c r="G12" s="11"/>
      <c r="H12" s="4"/>
      <c r="I12" s="4"/>
      <c r="J12" s="9"/>
      <c r="K12" s="9"/>
      <c r="L12" s="9"/>
      <c r="M12" s="9"/>
      <c r="N12" s="9"/>
      <c r="O12" s="9"/>
      <c r="P12" s="9"/>
      <c r="Q12" s="9"/>
    </row>
    <row r="13" spans="1:17" s="7" customFormat="1" ht="12" customHeight="1">
      <c r="A13" s="4" t="s">
        <v>37</v>
      </c>
      <c r="B13" s="4" t="s">
        <v>38</v>
      </c>
      <c r="C13" s="4" t="s">
        <v>39</v>
      </c>
      <c r="D13" s="4" t="s">
        <v>40</v>
      </c>
      <c r="E13" s="4">
        <v>73.1</v>
      </c>
      <c r="F13" s="4">
        <f t="shared" si="0"/>
        <v>29.24</v>
      </c>
      <c r="G13" s="4">
        <v>85</v>
      </c>
      <c r="H13" s="4">
        <f t="shared" si="1"/>
        <v>51</v>
      </c>
      <c r="I13" s="4">
        <f t="shared" si="2"/>
        <v>80.24</v>
      </c>
      <c r="J13" s="4">
        <v>1</v>
      </c>
      <c r="K13" s="4"/>
      <c r="L13" s="4"/>
      <c r="M13" s="8" t="s">
        <v>41</v>
      </c>
      <c r="N13" s="8" t="s">
        <v>11</v>
      </c>
      <c r="O13" s="8" t="s">
        <v>11</v>
      </c>
      <c r="P13" s="8" t="s">
        <v>4</v>
      </c>
      <c r="Q13" s="9" t="s">
        <v>180</v>
      </c>
    </row>
    <row r="14" spans="1:17" s="7" customFormat="1" ht="12" customHeight="1">
      <c r="A14" s="4" t="s">
        <v>42</v>
      </c>
      <c r="B14" s="4" t="s">
        <v>43</v>
      </c>
      <c r="C14" s="4" t="s">
        <v>39</v>
      </c>
      <c r="D14" s="4" t="s">
        <v>40</v>
      </c>
      <c r="E14" s="4">
        <v>61.5</v>
      </c>
      <c r="F14" s="4">
        <f t="shared" si="0"/>
        <v>24.6</v>
      </c>
      <c r="G14" s="4">
        <v>86.4</v>
      </c>
      <c r="H14" s="4">
        <f t="shared" si="1"/>
        <v>51.84</v>
      </c>
      <c r="I14" s="4">
        <f t="shared" si="2"/>
        <v>76.44</v>
      </c>
      <c r="J14" s="4">
        <v>2</v>
      </c>
      <c r="K14" s="4"/>
      <c r="L14" s="4"/>
      <c r="M14" s="8" t="s">
        <v>44</v>
      </c>
      <c r="N14" s="8" t="s">
        <v>15</v>
      </c>
      <c r="O14" s="8" t="s">
        <v>15</v>
      </c>
      <c r="P14" s="8" t="s">
        <v>4</v>
      </c>
      <c r="Q14" s="9" t="s">
        <v>181</v>
      </c>
    </row>
    <row r="15" spans="1:17" s="7" customFormat="1" ht="12" customHeight="1">
      <c r="A15" s="4" t="s">
        <v>51</v>
      </c>
      <c r="B15" s="4" t="s">
        <v>52</v>
      </c>
      <c r="C15" s="4" t="s">
        <v>39</v>
      </c>
      <c r="D15" s="4" t="s">
        <v>40</v>
      </c>
      <c r="E15" s="4">
        <v>53.7</v>
      </c>
      <c r="F15" s="4">
        <f>E15*0.4</f>
        <v>21.480000000000004</v>
      </c>
      <c r="G15" s="4">
        <v>80.8</v>
      </c>
      <c r="H15" s="4">
        <f>G15*0.6</f>
        <v>48.48</v>
      </c>
      <c r="I15" s="4">
        <f>F15+H15</f>
        <v>69.96000000000001</v>
      </c>
      <c r="J15" s="4">
        <v>3</v>
      </c>
      <c r="K15" s="4"/>
      <c r="L15" s="4"/>
      <c r="M15" s="8"/>
      <c r="N15" s="8"/>
      <c r="O15" s="8"/>
      <c r="P15" s="8"/>
      <c r="Q15" s="9" t="s">
        <v>181</v>
      </c>
    </row>
    <row r="16" spans="1:17" s="7" customFormat="1" ht="12" customHeight="1">
      <c r="A16" s="4" t="s">
        <v>48</v>
      </c>
      <c r="B16" s="4" t="s">
        <v>49</v>
      </c>
      <c r="C16" s="4" t="s">
        <v>39</v>
      </c>
      <c r="D16" s="4" t="s">
        <v>40</v>
      </c>
      <c r="E16" s="4">
        <v>57.8</v>
      </c>
      <c r="F16" s="4">
        <f>E16*0.4</f>
        <v>23.12</v>
      </c>
      <c r="G16" s="4">
        <v>77.8</v>
      </c>
      <c r="H16" s="4">
        <f>G16*0.6</f>
        <v>46.68</v>
      </c>
      <c r="I16" s="4">
        <f>F16+H16</f>
        <v>69.8</v>
      </c>
      <c r="J16" s="4">
        <v>4</v>
      </c>
      <c r="K16" s="4"/>
      <c r="L16" s="4"/>
      <c r="M16" s="8"/>
      <c r="N16" s="8"/>
      <c r="O16" s="8"/>
      <c r="P16" s="8"/>
      <c r="Q16" s="9"/>
    </row>
    <row r="17" spans="1:17" s="7" customFormat="1" ht="12" customHeight="1">
      <c r="A17" s="4" t="s">
        <v>45</v>
      </c>
      <c r="B17" s="4" t="s">
        <v>46</v>
      </c>
      <c r="C17" s="4" t="s">
        <v>39</v>
      </c>
      <c r="D17" s="4" t="s">
        <v>40</v>
      </c>
      <c r="E17" s="4">
        <v>58.7</v>
      </c>
      <c r="F17" s="4">
        <f t="shared" si="0"/>
        <v>23.480000000000004</v>
      </c>
      <c r="G17" s="4">
        <v>75.6</v>
      </c>
      <c r="H17" s="4">
        <f t="shared" si="1"/>
        <v>45.35999999999999</v>
      </c>
      <c r="I17" s="4">
        <f t="shared" si="2"/>
        <v>68.84</v>
      </c>
      <c r="J17" s="4">
        <v>5</v>
      </c>
      <c r="K17" s="4"/>
      <c r="L17" s="4"/>
      <c r="M17" s="8" t="s">
        <v>47</v>
      </c>
      <c r="N17" s="8" t="s">
        <v>21</v>
      </c>
      <c r="O17" s="8" t="s">
        <v>21</v>
      </c>
      <c r="P17" s="8" t="s">
        <v>4</v>
      </c>
      <c r="Q17" s="9"/>
    </row>
    <row r="18" spans="1:17" s="7" customFormat="1" ht="12" customHeight="1">
      <c r="A18" s="9"/>
      <c r="B18" s="9"/>
      <c r="C18" s="9"/>
      <c r="D18" s="9"/>
      <c r="E18" s="9"/>
      <c r="F18" s="9"/>
      <c r="G18" s="11"/>
      <c r="H18" s="9"/>
      <c r="I18" s="9"/>
      <c r="J18" s="4"/>
      <c r="K18" s="4"/>
      <c r="L18" s="4"/>
      <c r="M18" s="8" t="s">
        <v>50</v>
      </c>
      <c r="N18" s="8" t="s">
        <v>24</v>
      </c>
      <c r="O18" s="8" t="s">
        <v>24</v>
      </c>
      <c r="P18" s="8" t="s">
        <v>4</v>
      </c>
      <c r="Q18" s="9"/>
    </row>
    <row r="19" spans="1:17" s="7" customFormat="1" ht="12" customHeight="1">
      <c r="A19" s="4" t="s">
        <v>61</v>
      </c>
      <c r="B19" s="4" t="s">
        <v>62</v>
      </c>
      <c r="C19" s="4" t="s">
        <v>53</v>
      </c>
      <c r="D19" s="4" t="s">
        <v>54</v>
      </c>
      <c r="E19" s="4">
        <v>51.9</v>
      </c>
      <c r="F19" s="4">
        <f>E19*0.4</f>
        <v>20.76</v>
      </c>
      <c r="G19" s="4">
        <v>82.8</v>
      </c>
      <c r="H19" s="4">
        <f>G19*0.6</f>
        <v>49.68</v>
      </c>
      <c r="I19" s="4">
        <f>F19+H19</f>
        <v>70.44</v>
      </c>
      <c r="J19" s="4">
        <v>1</v>
      </c>
      <c r="K19" s="4"/>
      <c r="L19" s="4"/>
      <c r="M19" s="8"/>
      <c r="N19" s="8"/>
      <c r="O19" s="8"/>
      <c r="P19" s="8"/>
      <c r="Q19" s="9" t="s">
        <v>181</v>
      </c>
    </row>
    <row r="20" spans="1:17" s="7" customFormat="1" ht="12" customHeight="1">
      <c r="A20" s="4" t="s">
        <v>55</v>
      </c>
      <c r="B20" s="4" t="s">
        <v>56</v>
      </c>
      <c r="C20" s="4" t="s">
        <v>53</v>
      </c>
      <c r="D20" s="4" t="s">
        <v>54</v>
      </c>
      <c r="E20" s="4">
        <v>55.9</v>
      </c>
      <c r="F20" s="4">
        <f t="shared" si="0"/>
        <v>22.36</v>
      </c>
      <c r="G20" s="4">
        <v>80</v>
      </c>
      <c r="H20" s="4">
        <f t="shared" si="1"/>
        <v>48</v>
      </c>
      <c r="I20" s="4">
        <f t="shared" si="2"/>
        <v>70.36</v>
      </c>
      <c r="J20" s="4">
        <v>2</v>
      </c>
      <c r="K20" s="4"/>
      <c r="L20" s="4"/>
      <c r="M20" s="8" t="s">
        <v>57</v>
      </c>
      <c r="N20" s="8" t="s">
        <v>14</v>
      </c>
      <c r="O20" s="8" t="s">
        <v>14</v>
      </c>
      <c r="P20" s="8" t="s">
        <v>4</v>
      </c>
      <c r="Q20" s="11" t="s">
        <v>181</v>
      </c>
    </row>
    <row r="21" spans="1:17" s="7" customFormat="1" ht="12" customHeight="1">
      <c r="A21" s="4" t="s">
        <v>58</v>
      </c>
      <c r="B21" s="4" t="s">
        <v>59</v>
      </c>
      <c r="C21" s="4" t="s">
        <v>53</v>
      </c>
      <c r="D21" s="4" t="s">
        <v>54</v>
      </c>
      <c r="E21" s="4">
        <v>53.1</v>
      </c>
      <c r="F21" s="4">
        <f t="shared" si="0"/>
        <v>21.240000000000002</v>
      </c>
      <c r="G21" s="4">
        <v>79.2</v>
      </c>
      <c r="H21" s="4">
        <f t="shared" si="1"/>
        <v>47.52</v>
      </c>
      <c r="I21" s="4">
        <f t="shared" si="2"/>
        <v>68.76</v>
      </c>
      <c r="J21" s="4">
        <v>3</v>
      </c>
      <c r="K21" s="4"/>
      <c r="L21" s="4"/>
      <c r="M21" s="8" t="s">
        <v>60</v>
      </c>
      <c r="N21" s="8" t="s">
        <v>15</v>
      </c>
      <c r="O21" s="8" t="s">
        <v>15</v>
      </c>
      <c r="P21" s="8" t="s">
        <v>4</v>
      </c>
      <c r="Q21" s="11" t="s">
        <v>182</v>
      </c>
    </row>
    <row r="22" spans="1:17" s="7" customFormat="1" ht="12" customHeight="1">
      <c r="A22" s="9"/>
      <c r="B22" s="9"/>
      <c r="C22" s="9"/>
      <c r="D22" s="9"/>
      <c r="E22" s="9"/>
      <c r="F22" s="9"/>
      <c r="G22" s="11"/>
      <c r="H22" s="9"/>
      <c r="I22" s="9"/>
      <c r="J22" s="4"/>
      <c r="K22" s="4"/>
      <c r="L22" s="4"/>
      <c r="M22" s="8" t="s">
        <v>63</v>
      </c>
      <c r="N22" s="8" t="s">
        <v>21</v>
      </c>
      <c r="O22" s="8" t="s">
        <v>21</v>
      </c>
      <c r="P22" s="8" t="s">
        <v>4</v>
      </c>
      <c r="Q22" s="11"/>
    </row>
    <row r="23" spans="1:17" s="7" customFormat="1" ht="12" customHeight="1">
      <c r="A23" s="4" t="s">
        <v>64</v>
      </c>
      <c r="B23" s="4" t="s">
        <v>65</v>
      </c>
      <c r="C23" s="4" t="s">
        <v>66</v>
      </c>
      <c r="D23" s="4" t="s">
        <v>10</v>
      </c>
      <c r="E23" s="4">
        <v>60.2</v>
      </c>
      <c r="F23" s="4">
        <f t="shared" si="0"/>
        <v>24.080000000000002</v>
      </c>
      <c r="G23" s="4">
        <v>85.3</v>
      </c>
      <c r="H23" s="4">
        <f t="shared" si="1"/>
        <v>51.18</v>
      </c>
      <c r="I23" s="4">
        <f t="shared" si="2"/>
        <v>75.26</v>
      </c>
      <c r="J23" s="4">
        <v>1</v>
      </c>
      <c r="K23" s="4"/>
      <c r="L23" s="4"/>
      <c r="M23" s="8" t="s">
        <v>67</v>
      </c>
      <c r="N23" s="8" t="s">
        <v>11</v>
      </c>
      <c r="O23" s="8" t="s">
        <v>11</v>
      </c>
      <c r="P23" s="8" t="s">
        <v>4</v>
      </c>
      <c r="Q23" s="9" t="s">
        <v>183</v>
      </c>
    </row>
    <row r="24" spans="1:17" s="7" customFormat="1" ht="12" customHeight="1">
      <c r="A24" s="4" t="s">
        <v>71</v>
      </c>
      <c r="B24" s="4" t="s">
        <v>72</v>
      </c>
      <c r="C24" s="4" t="s">
        <v>66</v>
      </c>
      <c r="D24" s="4" t="s">
        <v>10</v>
      </c>
      <c r="E24" s="4">
        <v>50.1</v>
      </c>
      <c r="F24" s="4">
        <f>E24*0.4</f>
        <v>20.040000000000003</v>
      </c>
      <c r="G24" s="4">
        <v>84.4</v>
      </c>
      <c r="H24" s="4">
        <f>G24*0.6</f>
        <v>50.64</v>
      </c>
      <c r="I24" s="4">
        <f>F24+H24</f>
        <v>70.68</v>
      </c>
      <c r="J24" s="4">
        <v>2</v>
      </c>
      <c r="K24" s="4"/>
      <c r="L24" s="4"/>
      <c r="M24" s="8"/>
      <c r="N24" s="8"/>
      <c r="O24" s="8"/>
      <c r="P24" s="8"/>
      <c r="Q24" s="9" t="s">
        <v>183</v>
      </c>
    </row>
    <row r="25" spans="1:17" s="7" customFormat="1" ht="12" customHeight="1">
      <c r="A25" s="4" t="s">
        <v>68</v>
      </c>
      <c r="B25" s="4" t="s">
        <v>69</v>
      </c>
      <c r="C25" s="4" t="s">
        <v>66</v>
      </c>
      <c r="D25" s="4" t="s">
        <v>10</v>
      </c>
      <c r="E25" s="4">
        <v>51.5</v>
      </c>
      <c r="F25" s="4">
        <f t="shared" si="0"/>
        <v>20.6</v>
      </c>
      <c r="G25" s="4">
        <v>81.8</v>
      </c>
      <c r="H25" s="4">
        <f t="shared" si="1"/>
        <v>49.08</v>
      </c>
      <c r="I25" s="4">
        <f t="shared" si="2"/>
        <v>69.68</v>
      </c>
      <c r="J25" s="4">
        <v>3</v>
      </c>
      <c r="K25" s="4"/>
      <c r="L25" s="4"/>
      <c r="M25" s="8" t="s">
        <v>70</v>
      </c>
      <c r="N25" s="8" t="s">
        <v>14</v>
      </c>
      <c r="O25" s="8" t="s">
        <v>14</v>
      </c>
      <c r="P25" s="8" t="s">
        <v>4</v>
      </c>
      <c r="Q25" s="9"/>
    </row>
    <row r="26" spans="1:17" s="7" customFormat="1" ht="12" customHeight="1">
      <c r="A26" s="4" t="s">
        <v>73</v>
      </c>
      <c r="B26" s="4" t="s">
        <v>74</v>
      </c>
      <c r="C26" s="4" t="s">
        <v>66</v>
      </c>
      <c r="D26" s="4" t="s">
        <v>10</v>
      </c>
      <c r="E26" s="4">
        <v>40.8</v>
      </c>
      <c r="F26" s="4">
        <f t="shared" si="0"/>
        <v>16.32</v>
      </c>
      <c r="G26" s="4">
        <v>83.4</v>
      </c>
      <c r="H26" s="4">
        <f t="shared" si="1"/>
        <v>50.04</v>
      </c>
      <c r="I26" s="4">
        <f t="shared" si="2"/>
        <v>66.36</v>
      </c>
      <c r="J26" s="4">
        <v>4</v>
      </c>
      <c r="K26" s="4"/>
      <c r="L26" s="4"/>
      <c r="M26" s="8" t="s">
        <v>75</v>
      </c>
      <c r="N26" s="8" t="s">
        <v>28</v>
      </c>
      <c r="O26" s="8" t="s">
        <v>28</v>
      </c>
      <c r="P26" s="8" t="s">
        <v>4</v>
      </c>
      <c r="Q26" s="9"/>
    </row>
    <row r="27" spans="1:17" s="7" customFormat="1" ht="12" customHeight="1">
      <c r="A27" s="4" t="s">
        <v>76</v>
      </c>
      <c r="B27" s="4" t="s">
        <v>77</v>
      </c>
      <c r="C27" s="4" t="s">
        <v>66</v>
      </c>
      <c r="D27" s="4" t="s">
        <v>10</v>
      </c>
      <c r="E27" s="4">
        <v>39</v>
      </c>
      <c r="F27" s="4">
        <f t="shared" si="0"/>
        <v>15.600000000000001</v>
      </c>
      <c r="G27" s="4">
        <v>76</v>
      </c>
      <c r="H27" s="4">
        <f t="shared" si="1"/>
        <v>45.6</v>
      </c>
      <c r="I27" s="4">
        <f t="shared" si="2"/>
        <v>61.2</v>
      </c>
      <c r="J27" s="4">
        <v>5</v>
      </c>
      <c r="K27" s="4"/>
      <c r="L27" s="4"/>
      <c r="M27" s="8" t="s">
        <v>78</v>
      </c>
      <c r="N27" s="8" t="s">
        <v>31</v>
      </c>
      <c r="O27" s="8" t="s">
        <v>31</v>
      </c>
      <c r="P27" s="8" t="s">
        <v>4</v>
      </c>
      <c r="Q27" s="9"/>
    </row>
    <row r="28" spans="1:17" s="7" customFormat="1" ht="12" customHeight="1">
      <c r="A28" s="10"/>
      <c r="B28" s="9"/>
      <c r="C28" s="9"/>
      <c r="D28" s="9"/>
      <c r="E28" s="9"/>
      <c r="F28" s="4"/>
      <c r="G28" s="11"/>
      <c r="H28" s="4"/>
      <c r="I28" s="4"/>
      <c r="J28" s="9"/>
      <c r="K28" s="9"/>
      <c r="L28" s="9"/>
      <c r="M28" s="9"/>
      <c r="N28" s="9"/>
      <c r="O28" s="9"/>
      <c r="P28" s="9"/>
      <c r="Q28" s="9"/>
    </row>
    <row r="29" spans="1:17" s="7" customFormat="1" ht="12" customHeight="1">
      <c r="A29" s="4" t="s">
        <v>79</v>
      </c>
      <c r="B29" s="4" t="s">
        <v>80</v>
      </c>
      <c r="C29" s="4" t="s">
        <v>81</v>
      </c>
      <c r="D29" s="4" t="s">
        <v>40</v>
      </c>
      <c r="E29" s="4">
        <v>51.2</v>
      </c>
      <c r="F29" s="4">
        <f t="shared" si="0"/>
        <v>20.480000000000004</v>
      </c>
      <c r="G29" s="4">
        <v>86.5</v>
      </c>
      <c r="H29" s="4">
        <f t="shared" si="1"/>
        <v>51.9</v>
      </c>
      <c r="I29" s="4">
        <f t="shared" si="2"/>
        <v>72.38</v>
      </c>
      <c r="J29" s="4">
        <v>1</v>
      </c>
      <c r="K29" s="4"/>
      <c r="L29" s="4"/>
      <c r="M29" s="8" t="s">
        <v>82</v>
      </c>
      <c r="N29" s="8" t="s">
        <v>11</v>
      </c>
      <c r="O29" s="8" t="s">
        <v>11</v>
      </c>
      <c r="P29" s="8" t="s">
        <v>4</v>
      </c>
      <c r="Q29" s="9" t="s">
        <v>184</v>
      </c>
    </row>
    <row r="30" spans="1:17" s="7" customFormat="1" ht="12" customHeight="1">
      <c r="A30" s="4" t="s">
        <v>83</v>
      </c>
      <c r="B30" s="4" t="s">
        <v>84</v>
      </c>
      <c r="C30" s="4" t="s">
        <v>81</v>
      </c>
      <c r="D30" s="4" t="s">
        <v>40</v>
      </c>
      <c r="E30" s="4">
        <v>36.9</v>
      </c>
      <c r="F30" s="4">
        <f t="shared" si="0"/>
        <v>14.76</v>
      </c>
      <c r="G30" s="4">
        <v>87.2</v>
      </c>
      <c r="H30" s="4">
        <f t="shared" si="1"/>
        <v>52.32</v>
      </c>
      <c r="I30" s="4">
        <f t="shared" si="2"/>
        <v>67.08</v>
      </c>
      <c r="J30" s="4">
        <v>2</v>
      </c>
      <c r="K30" s="4"/>
      <c r="L30" s="4">
        <v>3</v>
      </c>
      <c r="M30" s="8" t="s">
        <v>85</v>
      </c>
      <c r="N30" s="8" t="s">
        <v>15</v>
      </c>
      <c r="O30" s="8" t="s">
        <v>15</v>
      </c>
      <c r="P30" s="8" t="s">
        <v>4</v>
      </c>
      <c r="Q30" s="9"/>
    </row>
    <row r="31" spans="1:17" s="7" customFormat="1" ht="12" customHeight="1">
      <c r="A31" s="10"/>
      <c r="B31" s="9"/>
      <c r="C31" s="9"/>
      <c r="D31" s="9"/>
      <c r="E31" s="9"/>
      <c r="F31" s="4"/>
      <c r="G31" s="11"/>
      <c r="H31" s="4"/>
      <c r="I31" s="4"/>
      <c r="J31" s="9"/>
      <c r="K31" s="9"/>
      <c r="L31" s="9"/>
      <c r="M31" s="9"/>
      <c r="N31" s="9"/>
      <c r="O31" s="9"/>
      <c r="P31" s="9"/>
      <c r="Q31" s="9"/>
    </row>
    <row r="32" spans="1:17" s="7" customFormat="1" ht="12" customHeight="1">
      <c r="A32" s="4" t="s">
        <v>86</v>
      </c>
      <c r="B32" s="4" t="s">
        <v>87</v>
      </c>
      <c r="C32" s="4" t="s">
        <v>88</v>
      </c>
      <c r="D32" s="4" t="s">
        <v>54</v>
      </c>
      <c r="E32" s="4">
        <v>45.6</v>
      </c>
      <c r="F32" s="4">
        <f t="shared" si="0"/>
        <v>18.240000000000002</v>
      </c>
      <c r="G32" s="4">
        <v>80.9</v>
      </c>
      <c r="H32" s="4">
        <f t="shared" si="1"/>
        <v>48.54</v>
      </c>
      <c r="I32" s="4">
        <f t="shared" si="2"/>
        <v>66.78</v>
      </c>
      <c r="J32" s="4">
        <v>1</v>
      </c>
      <c r="K32" s="4"/>
      <c r="L32" s="4"/>
      <c r="M32" s="8" t="s">
        <v>89</v>
      </c>
      <c r="N32" s="8" t="s">
        <v>11</v>
      </c>
      <c r="O32" s="8" t="s">
        <v>11</v>
      </c>
      <c r="P32" s="8" t="s">
        <v>4</v>
      </c>
      <c r="Q32" s="11" t="s">
        <v>185</v>
      </c>
    </row>
    <row r="33" spans="1:17" s="7" customFormat="1" ht="12" customHeight="1">
      <c r="A33" s="10"/>
      <c r="B33" s="9"/>
      <c r="C33" s="9"/>
      <c r="D33" s="9"/>
      <c r="E33" s="9"/>
      <c r="F33" s="4"/>
      <c r="G33" s="11"/>
      <c r="H33" s="4"/>
      <c r="I33" s="4"/>
      <c r="J33" s="9"/>
      <c r="K33" s="9"/>
      <c r="L33" s="9"/>
      <c r="M33" s="9"/>
      <c r="N33" s="9"/>
      <c r="O33" s="9"/>
      <c r="P33" s="9"/>
      <c r="Q33" s="9"/>
    </row>
    <row r="34" spans="1:17" s="7" customFormat="1" ht="12" customHeight="1">
      <c r="A34" s="4" t="s">
        <v>91</v>
      </c>
      <c r="B34" s="4" t="s">
        <v>92</v>
      </c>
      <c r="C34" s="4" t="s">
        <v>90</v>
      </c>
      <c r="D34" s="4" t="s">
        <v>40</v>
      </c>
      <c r="E34" s="4">
        <v>46.4</v>
      </c>
      <c r="F34" s="4">
        <f t="shared" si="0"/>
        <v>18.56</v>
      </c>
      <c r="G34" s="4">
        <v>78.6</v>
      </c>
      <c r="H34" s="4">
        <f t="shared" si="1"/>
        <v>47.16</v>
      </c>
      <c r="I34" s="4">
        <f t="shared" si="2"/>
        <v>65.72</v>
      </c>
      <c r="J34" s="4">
        <v>1</v>
      </c>
      <c r="K34" s="4"/>
      <c r="L34" s="4"/>
      <c r="M34" s="8" t="s">
        <v>93</v>
      </c>
      <c r="N34" s="8" t="s">
        <v>15</v>
      </c>
      <c r="O34" s="8" t="s">
        <v>15</v>
      </c>
      <c r="P34" s="8" t="s">
        <v>4</v>
      </c>
      <c r="Q34" s="9" t="s">
        <v>186</v>
      </c>
    </row>
    <row r="35" spans="1:17" s="7" customFormat="1" ht="12" customHeight="1">
      <c r="A35" s="4" t="s">
        <v>94</v>
      </c>
      <c r="B35" s="4" t="s">
        <v>95</v>
      </c>
      <c r="C35" s="4" t="s">
        <v>90</v>
      </c>
      <c r="D35" s="4" t="s">
        <v>40</v>
      </c>
      <c r="E35" s="4">
        <v>37.7</v>
      </c>
      <c r="F35" s="4">
        <f t="shared" si="0"/>
        <v>15.080000000000002</v>
      </c>
      <c r="G35" s="4">
        <v>77.6</v>
      </c>
      <c r="H35" s="4">
        <f t="shared" si="1"/>
        <v>46.559999999999995</v>
      </c>
      <c r="I35" s="4">
        <f t="shared" si="2"/>
        <v>61.64</v>
      </c>
      <c r="J35" s="4">
        <v>2</v>
      </c>
      <c r="K35" s="4"/>
      <c r="L35" s="4"/>
      <c r="M35" s="8" t="s">
        <v>96</v>
      </c>
      <c r="N35" s="8" t="s">
        <v>21</v>
      </c>
      <c r="O35" s="8" t="s">
        <v>21</v>
      </c>
      <c r="P35" s="8" t="s">
        <v>4</v>
      </c>
      <c r="Q35" s="9"/>
    </row>
    <row r="36" spans="1:17" s="7" customFormat="1" ht="12" customHeight="1">
      <c r="A36" s="10"/>
      <c r="B36" s="9"/>
      <c r="C36" s="9"/>
      <c r="D36" s="9"/>
      <c r="E36" s="9"/>
      <c r="F36" s="4"/>
      <c r="G36" s="11"/>
      <c r="H36" s="4"/>
      <c r="I36" s="4"/>
      <c r="J36" s="9"/>
      <c r="K36" s="9"/>
      <c r="L36" s="9"/>
      <c r="M36" s="9"/>
      <c r="N36" s="9"/>
      <c r="O36" s="9"/>
      <c r="P36" s="9"/>
      <c r="Q36" s="9"/>
    </row>
    <row r="37" spans="1:17" s="7" customFormat="1" ht="12" customHeight="1">
      <c r="A37" s="4" t="s">
        <v>97</v>
      </c>
      <c r="B37" s="4" t="s">
        <v>98</v>
      </c>
      <c r="C37" s="4" t="s">
        <v>99</v>
      </c>
      <c r="D37" s="4" t="s">
        <v>54</v>
      </c>
      <c r="E37" s="4">
        <v>55.5</v>
      </c>
      <c r="F37" s="4">
        <f t="shared" si="0"/>
        <v>22.200000000000003</v>
      </c>
      <c r="G37" s="4">
        <v>82.3</v>
      </c>
      <c r="H37" s="4">
        <f t="shared" si="1"/>
        <v>49.379999999999995</v>
      </c>
      <c r="I37" s="4">
        <f t="shared" si="2"/>
        <v>71.58</v>
      </c>
      <c r="J37" s="4">
        <v>1</v>
      </c>
      <c r="K37" s="4"/>
      <c r="L37" s="4"/>
      <c r="M37" s="8" t="s">
        <v>100</v>
      </c>
      <c r="N37" s="8" t="s">
        <v>11</v>
      </c>
      <c r="O37" s="8" t="s">
        <v>11</v>
      </c>
      <c r="P37" s="8" t="s">
        <v>4</v>
      </c>
      <c r="Q37" s="9" t="s">
        <v>187</v>
      </c>
    </row>
    <row r="38" spans="1:17" s="7" customFormat="1" ht="12" customHeight="1">
      <c r="A38" s="4" t="s">
        <v>104</v>
      </c>
      <c r="B38" s="4" t="s">
        <v>105</v>
      </c>
      <c r="C38" s="4" t="s">
        <v>99</v>
      </c>
      <c r="D38" s="4" t="s">
        <v>54</v>
      </c>
      <c r="E38" s="4">
        <v>49.5</v>
      </c>
      <c r="F38" s="4">
        <f>E38*0.4</f>
        <v>19.8</v>
      </c>
      <c r="G38" s="4">
        <v>85.7</v>
      </c>
      <c r="H38" s="4">
        <f>G38*0.6</f>
        <v>51.42</v>
      </c>
      <c r="I38" s="4">
        <f>F38+H38</f>
        <v>71.22</v>
      </c>
      <c r="J38" s="4">
        <v>2</v>
      </c>
      <c r="K38" s="4"/>
      <c r="L38" s="4"/>
      <c r="M38" s="8"/>
      <c r="N38" s="8"/>
      <c r="O38" s="8"/>
      <c r="P38" s="8"/>
      <c r="Q38" s="9"/>
    </row>
    <row r="39" spans="1:17" s="7" customFormat="1" ht="12" customHeight="1">
      <c r="A39" s="4" t="s">
        <v>101</v>
      </c>
      <c r="B39" s="4" t="s">
        <v>102</v>
      </c>
      <c r="C39" s="4" t="s">
        <v>99</v>
      </c>
      <c r="D39" s="4" t="s">
        <v>54</v>
      </c>
      <c r="E39" s="4">
        <v>50.7</v>
      </c>
      <c r="F39" s="4">
        <f t="shared" si="0"/>
        <v>20.28</v>
      </c>
      <c r="G39" s="4">
        <v>82.1</v>
      </c>
      <c r="H39" s="4">
        <f t="shared" si="1"/>
        <v>49.26</v>
      </c>
      <c r="I39" s="4">
        <f t="shared" si="2"/>
        <v>69.53999999999999</v>
      </c>
      <c r="J39" s="4">
        <v>3</v>
      </c>
      <c r="K39" s="4"/>
      <c r="L39" s="4"/>
      <c r="M39" s="8" t="s">
        <v>103</v>
      </c>
      <c r="N39" s="8" t="s">
        <v>14</v>
      </c>
      <c r="O39" s="8" t="s">
        <v>14</v>
      </c>
      <c r="P39" s="8" t="s">
        <v>4</v>
      </c>
      <c r="Q39" s="9"/>
    </row>
    <row r="40" spans="1:17" s="7" customFormat="1" ht="12" customHeight="1">
      <c r="A40" s="9"/>
      <c r="B40" s="9"/>
      <c r="C40" s="9"/>
      <c r="D40" s="9"/>
      <c r="E40" s="9"/>
      <c r="F40" s="9"/>
      <c r="G40" s="11"/>
      <c r="H40" s="9"/>
      <c r="I40" s="9"/>
      <c r="J40" s="4"/>
      <c r="K40" s="4"/>
      <c r="L40" s="4"/>
      <c r="M40" s="8" t="s">
        <v>106</v>
      </c>
      <c r="N40" s="8" t="s">
        <v>15</v>
      </c>
      <c r="O40" s="8" t="s">
        <v>15</v>
      </c>
      <c r="P40" s="8" t="s">
        <v>4</v>
      </c>
      <c r="Q40" s="9"/>
    </row>
    <row r="41" spans="1:17" s="7" customFormat="1" ht="12" customHeight="1">
      <c r="A41" s="4" t="s">
        <v>107</v>
      </c>
      <c r="B41" s="4" t="s">
        <v>108</v>
      </c>
      <c r="C41" s="4" t="s">
        <v>109</v>
      </c>
      <c r="D41" s="4" t="s">
        <v>110</v>
      </c>
      <c r="E41" s="4">
        <v>42.8</v>
      </c>
      <c r="F41" s="4">
        <f t="shared" si="0"/>
        <v>17.12</v>
      </c>
      <c r="G41" s="4">
        <v>82.5</v>
      </c>
      <c r="H41" s="4">
        <f t="shared" si="1"/>
        <v>49.5</v>
      </c>
      <c r="I41" s="4">
        <f t="shared" si="2"/>
        <v>66.62</v>
      </c>
      <c r="J41" s="4">
        <v>1</v>
      </c>
      <c r="K41" s="4"/>
      <c r="L41" s="4"/>
      <c r="M41" s="8" t="s">
        <v>111</v>
      </c>
      <c r="N41" s="8" t="s">
        <v>11</v>
      </c>
      <c r="O41" s="8" t="s">
        <v>11</v>
      </c>
      <c r="P41" s="8" t="s">
        <v>4</v>
      </c>
      <c r="Q41" s="11" t="s">
        <v>188</v>
      </c>
    </row>
    <row r="42" spans="1:17" s="7" customFormat="1" ht="12" customHeight="1">
      <c r="A42" s="4" t="s">
        <v>112</v>
      </c>
      <c r="B42" s="4" t="s">
        <v>113</v>
      </c>
      <c r="C42" s="4" t="s">
        <v>109</v>
      </c>
      <c r="D42" s="4" t="s">
        <v>110</v>
      </c>
      <c r="E42" s="4">
        <v>40.5</v>
      </c>
      <c r="F42" s="4">
        <f t="shared" si="0"/>
        <v>16.2</v>
      </c>
      <c r="G42" s="4">
        <v>78.8</v>
      </c>
      <c r="H42" s="4">
        <f t="shared" si="1"/>
        <v>47.279999999999994</v>
      </c>
      <c r="I42" s="4">
        <f t="shared" si="2"/>
        <v>63.47999999999999</v>
      </c>
      <c r="J42" s="4">
        <v>2</v>
      </c>
      <c r="K42" s="4"/>
      <c r="L42" s="4">
        <v>2</v>
      </c>
      <c r="M42" s="8" t="s">
        <v>114</v>
      </c>
      <c r="N42" s="8" t="s">
        <v>14</v>
      </c>
      <c r="O42" s="8" t="s">
        <v>14</v>
      </c>
      <c r="P42" s="8" t="s">
        <v>4</v>
      </c>
      <c r="Q42" s="11"/>
    </row>
    <row r="43" spans="1:17" s="7" customFormat="1" ht="12" customHeight="1">
      <c r="A43" s="10"/>
      <c r="B43" s="9"/>
      <c r="C43" s="9"/>
      <c r="D43" s="9"/>
      <c r="E43" s="9"/>
      <c r="F43" s="4"/>
      <c r="G43" s="11"/>
      <c r="H43" s="4"/>
      <c r="I43" s="4"/>
      <c r="J43" s="9"/>
      <c r="K43" s="9"/>
      <c r="L43" s="9"/>
      <c r="M43" s="9"/>
      <c r="N43" s="9"/>
      <c r="O43" s="9"/>
      <c r="P43" s="9"/>
      <c r="Q43" s="11"/>
    </row>
    <row r="44" spans="1:17" s="7" customFormat="1" ht="12" customHeight="1">
      <c r="A44" s="4" t="s">
        <v>116</v>
      </c>
      <c r="B44" s="4" t="s">
        <v>117</v>
      </c>
      <c r="C44" s="4" t="s">
        <v>115</v>
      </c>
      <c r="D44" s="4" t="s">
        <v>110</v>
      </c>
      <c r="E44" s="4">
        <v>36.7</v>
      </c>
      <c r="F44" s="4">
        <f t="shared" si="0"/>
        <v>14.680000000000001</v>
      </c>
      <c r="G44" s="4">
        <v>75.8</v>
      </c>
      <c r="H44" s="4">
        <f t="shared" si="1"/>
        <v>45.48</v>
      </c>
      <c r="I44" s="4">
        <f t="shared" si="2"/>
        <v>60.16</v>
      </c>
      <c r="J44" s="4">
        <v>1</v>
      </c>
      <c r="K44" s="4"/>
      <c r="L44" s="4"/>
      <c r="M44" s="8" t="s">
        <v>118</v>
      </c>
      <c r="N44" s="8" t="s">
        <v>28</v>
      </c>
      <c r="O44" s="8" t="s">
        <v>28</v>
      </c>
      <c r="P44" s="8" t="s">
        <v>4</v>
      </c>
      <c r="Q44" s="11" t="s">
        <v>189</v>
      </c>
    </row>
    <row r="45" spans="1:17" s="7" customFormat="1" ht="12" customHeight="1">
      <c r="A45" s="10"/>
      <c r="B45" s="9"/>
      <c r="C45" s="9"/>
      <c r="D45" s="9"/>
      <c r="E45" s="9"/>
      <c r="F45" s="4"/>
      <c r="G45" s="11"/>
      <c r="H45" s="4"/>
      <c r="I45" s="4"/>
      <c r="J45" s="9"/>
      <c r="K45" s="9"/>
      <c r="L45" s="9"/>
      <c r="M45" s="9"/>
      <c r="N45" s="9"/>
      <c r="O45" s="9"/>
      <c r="P45" s="9"/>
      <c r="Q45" s="11"/>
    </row>
    <row r="46" spans="1:17" s="7" customFormat="1" ht="12" customHeight="1">
      <c r="A46" s="4" t="s">
        <v>119</v>
      </c>
      <c r="B46" s="4" t="s">
        <v>120</v>
      </c>
      <c r="C46" s="4" t="s">
        <v>121</v>
      </c>
      <c r="D46" s="4" t="s">
        <v>110</v>
      </c>
      <c r="E46" s="4">
        <v>51</v>
      </c>
      <c r="F46" s="4">
        <f t="shared" si="0"/>
        <v>20.400000000000002</v>
      </c>
      <c r="G46" s="4">
        <v>80.2</v>
      </c>
      <c r="H46" s="4">
        <f t="shared" si="1"/>
        <v>48.12</v>
      </c>
      <c r="I46" s="4">
        <f t="shared" si="2"/>
        <v>68.52</v>
      </c>
      <c r="J46" s="4">
        <v>1</v>
      </c>
      <c r="K46" s="4"/>
      <c r="L46" s="4"/>
      <c r="M46" s="8" t="s">
        <v>122</v>
      </c>
      <c r="N46" s="8" t="s">
        <v>11</v>
      </c>
      <c r="O46" s="8" t="s">
        <v>11</v>
      </c>
      <c r="P46" s="8" t="s">
        <v>4</v>
      </c>
      <c r="Q46" s="11" t="s">
        <v>189</v>
      </c>
    </row>
    <row r="47" spans="1:17" s="7" customFormat="1" ht="12" customHeight="1">
      <c r="A47" s="4" t="s">
        <v>123</v>
      </c>
      <c r="B47" s="4" t="s">
        <v>124</v>
      </c>
      <c r="C47" s="4" t="s">
        <v>121</v>
      </c>
      <c r="D47" s="4" t="s">
        <v>110</v>
      </c>
      <c r="E47" s="4">
        <v>50.4</v>
      </c>
      <c r="F47" s="4">
        <f t="shared" si="0"/>
        <v>20.16</v>
      </c>
      <c r="G47" s="4">
        <v>-1</v>
      </c>
      <c r="H47" s="4">
        <v>-1</v>
      </c>
      <c r="I47" s="4"/>
      <c r="J47" s="4"/>
      <c r="K47" s="4"/>
      <c r="L47" s="4">
        <v>2</v>
      </c>
      <c r="M47" s="8" t="s">
        <v>125</v>
      </c>
      <c r="N47" s="8" t="s">
        <v>14</v>
      </c>
      <c r="O47" s="8" t="s">
        <v>14</v>
      </c>
      <c r="P47" s="8" t="s">
        <v>4</v>
      </c>
      <c r="Q47" s="11"/>
    </row>
    <row r="48" spans="1:17" s="7" customFormat="1" ht="12" customHeight="1">
      <c r="A48" s="10"/>
      <c r="B48" s="9"/>
      <c r="C48" s="9"/>
      <c r="D48" s="9"/>
      <c r="E48" s="9"/>
      <c r="F48" s="4"/>
      <c r="G48" s="11"/>
      <c r="H48" s="4"/>
      <c r="I48" s="4"/>
      <c r="J48" s="9"/>
      <c r="K48" s="9"/>
      <c r="L48" s="9"/>
      <c r="M48" s="9"/>
      <c r="N48" s="9"/>
      <c r="O48" s="9"/>
      <c r="P48" s="9"/>
      <c r="Q48" s="11"/>
    </row>
    <row r="49" spans="1:17" s="7" customFormat="1" ht="12" customHeight="1">
      <c r="A49" s="4" t="s">
        <v>126</v>
      </c>
      <c r="B49" s="4" t="s">
        <v>127</v>
      </c>
      <c r="C49" s="4" t="s">
        <v>128</v>
      </c>
      <c r="D49" s="4" t="s">
        <v>110</v>
      </c>
      <c r="E49" s="4">
        <v>55.2</v>
      </c>
      <c r="F49" s="4">
        <f t="shared" si="0"/>
        <v>22.080000000000002</v>
      </c>
      <c r="G49" s="4">
        <v>81.8</v>
      </c>
      <c r="H49" s="4">
        <f t="shared" si="1"/>
        <v>49.08</v>
      </c>
      <c r="I49" s="4">
        <f t="shared" si="2"/>
        <v>71.16</v>
      </c>
      <c r="J49" s="4">
        <v>1</v>
      </c>
      <c r="K49" s="4"/>
      <c r="L49" s="4"/>
      <c r="M49" s="8" t="s">
        <v>129</v>
      </c>
      <c r="N49" s="8" t="s">
        <v>11</v>
      </c>
      <c r="O49" s="8" t="s">
        <v>11</v>
      </c>
      <c r="P49" s="8" t="s">
        <v>4</v>
      </c>
      <c r="Q49" s="11" t="s">
        <v>189</v>
      </c>
    </row>
    <row r="50" spans="1:17" s="7" customFormat="1" ht="12" customHeight="1">
      <c r="A50" s="10"/>
      <c r="B50" s="9"/>
      <c r="C50" s="9"/>
      <c r="D50" s="9"/>
      <c r="E50" s="9"/>
      <c r="F50" s="4"/>
      <c r="G50" s="11"/>
      <c r="H50" s="4"/>
      <c r="I50" s="4"/>
      <c r="J50" s="9"/>
      <c r="K50" s="9"/>
      <c r="L50" s="9"/>
      <c r="M50" s="9"/>
      <c r="N50" s="9"/>
      <c r="O50" s="9"/>
      <c r="P50" s="9"/>
      <c r="Q50" s="11"/>
    </row>
    <row r="51" spans="1:17" s="7" customFormat="1" ht="12" customHeight="1">
      <c r="A51" s="4" t="s">
        <v>132</v>
      </c>
      <c r="B51" s="4" t="s">
        <v>133</v>
      </c>
      <c r="C51" s="4" t="s">
        <v>130</v>
      </c>
      <c r="D51" s="4" t="s">
        <v>131</v>
      </c>
      <c r="E51" s="4">
        <v>55</v>
      </c>
      <c r="F51" s="4">
        <f t="shared" si="0"/>
        <v>22</v>
      </c>
      <c r="G51" s="4">
        <v>80.8</v>
      </c>
      <c r="H51" s="4">
        <f t="shared" si="1"/>
        <v>48.48</v>
      </c>
      <c r="I51" s="4">
        <f t="shared" si="2"/>
        <v>70.47999999999999</v>
      </c>
      <c r="J51" s="4">
        <v>1</v>
      </c>
      <c r="K51" s="4"/>
      <c r="L51" s="4"/>
      <c r="M51" s="8" t="s">
        <v>134</v>
      </c>
      <c r="N51" s="8" t="s">
        <v>14</v>
      </c>
      <c r="O51" s="8" t="s">
        <v>14</v>
      </c>
      <c r="P51" s="8" t="s">
        <v>4</v>
      </c>
      <c r="Q51" s="11" t="s">
        <v>190</v>
      </c>
    </row>
    <row r="52" spans="1:17" s="7" customFormat="1" ht="12" customHeight="1">
      <c r="A52" s="4" t="s">
        <v>135</v>
      </c>
      <c r="B52" s="4" t="s">
        <v>136</v>
      </c>
      <c r="C52" s="4" t="s">
        <v>130</v>
      </c>
      <c r="D52" s="4" t="s">
        <v>131</v>
      </c>
      <c r="E52" s="4">
        <v>46.8</v>
      </c>
      <c r="F52" s="4">
        <f t="shared" si="0"/>
        <v>18.72</v>
      </c>
      <c r="G52" s="4">
        <v>75.2</v>
      </c>
      <c r="H52" s="4">
        <f t="shared" si="1"/>
        <v>45.12</v>
      </c>
      <c r="I52" s="4">
        <f t="shared" si="2"/>
        <v>63.839999999999996</v>
      </c>
      <c r="J52" s="4">
        <v>2</v>
      </c>
      <c r="K52" s="4"/>
      <c r="L52" s="4">
        <v>3</v>
      </c>
      <c r="M52" s="8" t="s">
        <v>137</v>
      </c>
      <c r="N52" s="8" t="s">
        <v>15</v>
      </c>
      <c r="O52" s="8" t="s">
        <v>15</v>
      </c>
      <c r="P52" s="8" t="s">
        <v>4</v>
      </c>
      <c r="Q52" s="11"/>
    </row>
    <row r="53" spans="1:17" s="7" customFormat="1" ht="12" customHeight="1">
      <c r="A53" s="10"/>
      <c r="B53" s="9"/>
      <c r="C53" s="9"/>
      <c r="D53" s="9"/>
      <c r="E53" s="9"/>
      <c r="F53" s="4"/>
      <c r="G53" s="11"/>
      <c r="H53" s="4"/>
      <c r="I53" s="4"/>
      <c r="J53" s="9"/>
      <c r="K53" s="9"/>
      <c r="L53" s="9"/>
      <c r="M53" s="9"/>
      <c r="N53" s="9"/>
      <c r="O53" s="9"/>
      <c r="P53" s="9"/>
      <c r="Q53" s="11"/>
    </row>
    <row r="54" spans="1:17" s="7" customFormat="1" ht="12" customHeight="1">
      <c r="A54" s="4" t="s">
        <v>138</v>
      </c>
      <c r="B54" s="4" t="s">
        <v>139</v>
      </c>
      <c r="C54" s="4" t="s">
        <v>140</v>
      </c>
      <c r="D54" s="4" t="s">
        <v>131</v>
      </c>
      <c r="E54" s="4">
        <v>59.7</v>
      </c>
      <c r="F54" s="4">
        <f t="shared" si="0"/>
        <v>23.880000000000003</v>
      </c>
      <c r="G54" s="4">
        <v>90.7</v>
      </c>
      <c r="H54" s="4">
        <f t="shared" si="1"/>
        <v>54.42</v>
      </c>
      <c r="I54" s="4">
        <f t="shared" si="2"/>
        <v>78.30000000000001</v>
      </c>
      <c r="J54" s="4">
        <v>1</v>
      </c>
      <c r="K54" s="4"/>
      <c r="L54" s="4"/>
      <c r="M54" s="8" t="s">
        <v>141</v>
      </c>
      <c r="N54" s="8" t="s">
        <v>11</v>
      </c>
      <c r="O54" s="8" t="s">
        <v>11</v>
      </c>
      <c r="P54" s="8" t="s">
        <v>4</v>
      </c>
      <c r="Q54" s="11" t="s">
        <v>191</v>
      </c>
    </row>
    <row r="55" spans="1:17" s="7" customFormat="1" ht="12" customHeight="1">
      <c r="A55" s="4" t="s">
        <v>142</v>
      </c>
      <c r="B55" s="4" t="s">
        <v>143</v>
      </c>
      <c r="C55" s="4" t="s">
        <v>140</v>
      </c>
      <c r="D55" s="4" t="s">
        <v>131</v>
      </c>
      <c r="E55" s="4">
        <v>51.6</v>
      </c>
      <c r="F55" s="4">
        <f t="shared" si="0"/>
        <v>20.64</v>
      </c>
      <c r="G55" s="4">
        <v>91.2</v>
      </c>
      <c r="H55" s="4">
        <f t="shared" si="1"/>
        <v>54.72</v>
      </c>
      <c r="I55" s="4">
        <f t="shared" si="2"/>
        <v>75.36</v>
      </c>
      <c r="J55" s="4">
        <v>2</v>
      </c>
      <c r="K55" s="4"/>
      <c r="L55" s="4"/>
      <c r="M55" s="8" t="s">
        <v>144</v>
      </c>
      <c r="N55" s="8" t="s">
        <v>14</v>
      </c>
      <c r="O55" s="8" t="s">
        <v>14</v>
      </c>
      <c r="P55" s="8" t="s">
        <v>4</v>
      </c>
      <c r="Q55" s="11"/>
    </row>
    <row r="56" spans="1:17" s="7" customFormat="1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8"/>
      <c r="N56" s="8"/>
      <c r="O56" s="8"/>
      <c r="P56" s="8"/>
      <c r="Q56" s="11"/>
    </row>
    <row r="57" spans="1:17" s="7" customFormat="1" ht="12" customHeight="1">
      <c r="A57" s="4" t="s">
        <v>145</v>
      </c>
      <c r="B57" s="4" t="s">
        <v>146</v>
      </c>
      <c r="C57" s="4" t="s">
        <v>147</v>
      </c>
      <c r="D57" s="4" t="s">
        <v>148</v>
      </c>
      <c r="E57" s="4">
        <v>74</v>
      </c>
      <c r="F57" s="4">
        <f t="shared" si="0"/>
        <v>29.6</v>
      </c>
      <c r="G57" s="4">
        <v>82.4</v>
      </c>
      <c r="H57" s="4">
        <f t="shared" si="1"/>
        <v>49.440000000000005</v>
      </c>
      <c r="I57" s="4">
        <f t="shared" si="2"/>
        <v>79.04</v>
      </c>
      <c r="J57" s="4">
        <v>1</v>
      </c>
      <c r="K57" s="4"/>
      <c r="L57" s="4"/>
      <c r="M57" s="8" t="s">
        <v>149</v>
      </c>
      <c r="N57" s="8" t="s">
        <v>11</v>
      </c>
      <c r="O57" s="8" t="s">
        <v>11</v>
      </c>
      <c r="P57" s="8" t="s">
        <v>4</v>
      </c>
      <c r="Q57" s="11" t="s">
        <v>192</v>
      </c>
    </row>
    <row r="58" spans="1:17" s="7" customFormat="1" ht="12" customHeight="1">
      <c r="A58" s="4" t="s">
        <v>153</v>
      </c>
      <c r="B58" s="4" t="s">
        <v>154</v>
      </c>
      <c r="C58" s="4" t="s">
        <v>147</v>
      </c>
      <c r="D58" s="4" t="s">
        <v>148</v>
      </c>
      <c r="E58" s="4">
        <v>64.5</v>
      </c>
      <c r="F58" s="4">
        <f>E58*0.4</f>
        <v>25.8</v>
      </c>
      <c r="G58" s="4">
        <v>82.8</v>
      </c>
      <c r="H58" s="4">
        <f>G58*0.6</f>
        <v>49.68</v>
      </c>
      <c r="I58" s="4">
        <f>F58+H58</f>
        <v>75.48</v>
      </c>
      <c r="J58" s="4">
        <v>2</v>
      </c>
      <c r="K58" s="4"/>
      <c r="L58" s="4"/>
      <c r="M58" s="8"/>
      <c r="N58" s="8"/>
      <c r="O58" s="8"/>
      <c r="P58" s="8"/>
      <c r="Q58" s="11" t="s">
        <v>192</v>
      </c>
    </row>
    <row r="59" spans="1:17" s="7" customFormat="1" ht="12" customHeight="1">
      <c r="A59" s="4" t="s">
        <v>168</v>
      </c>
      <c r="B59" s="4" t="s">
        <v>169</v>
      </c>
      <c r="C59" s="4" t="s">
        <v>147</v>
      </c>
      <c r="D59" s="4" t="s">
        <v>148</v>
      </c>
      <c r="E59" s="4">
        <v>60.1</v>
      </c>
      <c r="F59" s="4">
        <f>E59*0.4</f>
        <v>24.040000000000003</v>
      </c>
      <c r="G59" s="4">
        <v>83.2</v>
      </c>
      <c r="H59" s="4">
        <f>G59*0.6</f>
        <v>49.92</v>
      </c>
      <c r="I59" s="4">
        <f>F59+H59</f>
        <v>73.96000000000001</v>
      </c>
      <c r="J59" s="4">
        <v>3</v>
      </c>
      <c r="K59" s="4"/>
      <c r="L59" s="4"/>
      <c r="M59" s="8"/>
      <c r="N59" s="8"/>
      <c r="O59" s="8"/>
      <c r="P59" s="8"/>
      <c r="Q59" s="11" t="s">
        <v>193</v>
      </c>
    </row>
    <row r="60" spans="1:17" s="7" customFormat="1" ht="12" customHeight="1">
      <c r="A60" s="4" t="s">
        <v>150</v>
      </c>
      <c r="B60" s="4" t="s">
        <v>151</v>
      </c>
      <c r="C60" s="4" t="s">
        <v>147</v>
      </c>
      <c r="D60" s="4" t="s">
        <v>148</v>
      </c>
      <c r="E60" s="4">
        <v>65.3</v>
      </c>
      <c r="F60" s="4">
        <f t="shared" si="0"/>
        <v>26.12</v>
      </c>
      <c r="G60" s="4">
        <v>79.4</v>
      </c>
      <c r="H60" s="4">
        <f t="shared" si="1"/>
        <v>47.64</v>
      </c>
      <c r="I60" s="4">
        <f t="shared" si="2"/>
        <v>73.76</v>
      </c>
      <c r="J60" s="4">
        <v>4</v>
      </c>
      <c r="K60" s="4"/>
      <c r="L60" s="4"/>
      <c r="M60" s="8" t="s">
        <v>152</v>
      </c>
      <c r="N60" s="8" t="s">
        <v>15</v>
      </c>
      <c r="O60" s="8" t="s">
        <v>15</v>
      </c>
      <c r="P60" s="8" t="s">
        <v>4</v>
      </c>
      <c r="Q60" s="11"/>
    </row>
    <row r="61" spans="1:17" s="7" customFormat="1" ht="12" customHeight="1">
      <c r="A61" s="4" t="s">
        <v>166</v>
      </c>
      <c r="B61" s="4" t="s">
        <v>167</v>
      </c>
      <c r="C61" s="4" t="s">
        <v>147</v>
      </c>
      <c r="D61" s="4" t="s">
        <v>148</v>
      </c>
      <c r="E61" s="4">
        <v>60.2</v>
      </c>
      <c r="F61" s="4">
        <f>E61*0.4</f>
        <v>24.080000000000002</v>
      </c>
      <c r="G61" s="4">
        <v>81.4</v>
      </c>
      <c r="H61" s="4">
        <f>G61*0.6</f>
        <v>48.84</v>
      </c>
      <c r="I61" s="4">
        <f>F61+H61</f>
        <v>72.92</v>
      </c>
      <c r="J61" s="4">
        <v>5</v>
      </c>
      <c r="K61" s="4"/>
      <c r="L61" s="4"/>
      <c r="M61" s="8"/>
      <c r="N61" s="8"/>
      <c r="O61" s="8"/>
      <c r="P61" s="8"/>
      <c r="Q61" s="11"/>
    </row>
    <row r="62" spans="1:17" s="7" customFormat="1" ht="12" customHeight="1">
      <c r="A62" s="4" t="s">
        <v>164</v>
      </c>
      <c r="B62" s="4" t="s">
        <v>165</v>
      </c>
      <c r="C62" s="4" t="s">
        <v>147</v>
      </c>
      <c r="D62" s="4" t="s">
        <v>148</v>
      </c>
      <c r="E62" s="4">
        <v>61.1</v>
      </c>
      <c r="F62" s="4">
        <f>E62*0.4</f>
        <v>24.44</v>
      </c>
      <c r="G62" s="4">
        <v>80.4</v>
      </c>
      <c r="H62" s="4">
        <f>G62*0.6</f>
        <v>48.24</v>
      </c>
      <c r="I62" s="4">
        <f>F62+H62</f>
        <v>72.68</v>
      </c>
      <c r="J62" s="4">
        <v>6</v>
      </c>
      <c r="K62" s="4"/>
      <c r="L62" s="4"/>
      <c r="M62" s="8"/>
      <c r="N62" s="8"/>
      <c r="O62" s="8"/>
      <c r="P62" s="8"/>
      <c r="Q62" s="11"/>
    </row>
    <row r="63" spans="1:17" s="7" customFormat="1" ht="12" customHeight="1">
      <c r="A63" s="4" t="s">
        <v>155</v>
      </c>
      <c r="B63" s="4" t="s">
        <v>156</v>
      </c>
      <c r="C63" s="4" t="s">
        <v>147</v>
      </c>
      <c r="D63" s="4" t="s">
        <v>148</v>
      </c>
      <c r="E63" s="4">
        <v>62</v>
      </c>
      <c r="F63" s="4">
        <f t="shared" si="0"/>
        <v>24.8</v>
      </c>
      <c r="G63" s="4">
        <v>79</v>
      </c>
      <c r="H63" s="4">
        <f t="shared" si="1"/>
        <v>47.4</v>
      </c>
      <c r="I63" s="4">
        <f>F63+H63</f>
        <v>72.2</v>
      </c>
      <c r="J63" s="4">
        <v>7</v>
      </c>
      <c r="K63" s="4"/>
      <c r="L63" s="4"/>
      <c r="M63" s="8" t="s">
        <v>157</v>
      </c>
      <c r="N63" s="8" t="s">
        <v>21</v>
      </c>
      <c r="O63" s="8" t="s">
        <v>21</v>
      </c>
      <c r="P63" s="8" t="s">
        <v>4</v>
      </c>
      <c r="Q63" s="11"/>
    </row>
    <row r="64" spans="1:17" s="7" customFormat="1" ht="12" customHeight="1">
      <c r="A64" s="4" t="s">
        <v>158</v>
      </c>
      <c r="B64" s="4" t="s">
        <v>159</v>
      </c>
      <c r="C64" s="4" t="s">
        <v>147</v>
      </c>
      <c r="D64" s="4" t="s">
        <v>148</v>
      </c>
      <c r="E64" s="4">
        <v>61.4</v>
      </c>
      <c r="F64" s="4">
        <f t="shared" si="0"/>
        <v>24.560000000000002</v>
      </c>
      <c r="G64" s="4">
        <v>79.4</v>
      </c>
      <c r="H64" s="4">
        <f t="shared" si="1"/>
        <v>47.64</v>
      </c>
      <c r="I64" s="4">
        <f t="shared" si="2"/>
        <v>72.2</v>
      </c>
      <c r="J64" s="4">
        <v>7</v>
      </c>
      <c r="K64" s="4"/>
      <c r="L64" s="4"/>
      <c r="M64" s="8" t="s">
        <v>160</v>
      </c>
      <c r="N64" s="8" t="s">
        <v>24</v>
      </c>
      <c r="O64" s="8" t="s">
        <v>24</v>
      </c>
      <c r="P64" s="8" t="s">
        <v>4</v>
      </c>
      <c r="Q64" s="11"/>
    </row>
    <row r="65" spans="1:17" s="7" customFormat="1" ht="12" customHeight="1">
      <c r="A65" s="4" t="s">
        <v>161</v>
      </c>
      <c r="B65" s="4" t="s">
        <v>162</v>
      </c>
      <c r="C65" s="4" t="s">
        <v>147</v>
      </c>
      <c r="D65" s="4" t="s">
        <v>148</v>
      </c>
      <c r="E65" s="4">
        <v>61.1</v>
      </c>
      <c r="F65" s="4">
        <f t="shared" si="0"/>
        <v>24.44</v>
      </c>
      <c r="G65" s="4">
        <v>79.6</v>
      </c>
      <c r="H65" s="4">
        <f t="shared" si="1"/>
        <v>47.76</v>
      </c>
      <c r="I65" s="4">
        <f t="shared" si="2"/>
        <v>72.2</v>
      </c>
      <c r="J65" s="4">
        <v>7</v>
      </c>
      <c r="K65" s="4"/>
      <c r="L65" s="4"/>
      <c r="M65" s="8" t="s">
        <v>163</v>
      </c>
      <c r="N65" s="8" t="s">
        <v>27</v>
      </c>
      <c r="O65" s="8" t="s">
        <v>27</v>
      </c>
      <c r="P65" s="8" t="s">
        <v>4</v>
      </c>
      <c r="Q65" s="11"/>
    </row>
    <row r="66" spans="1:17" s="7" customFormat="1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8"/>
      <c r="N66" s="8"/>
      <c r="O66" s="8"/>
      <c r="P66" s="8"/>
      <c r="Q66" s="11"/>
    </row>
    <row r="67" spans="1:17" s="7" customFormat="1" ht="23.25" customHeight="1">
      <c r="A67" s="9" t="s">
        <v>194</v>
      </c>
      <c r="B67" s="9" t="s">
        <v>195</v>
      </c>
      <c r="C67" s="5" t="s">
        <v>196</v>
      </c>
      <c r="D67" s="9" t="s">
        <v>197</v>
      </c>
      <c r="E67" s="9"/>
      <c r="F67" s="9"/>
      <c r="G67" s="11">
        <v>79.9</v>
      </c>
      <c r="H67" s="9"/>
      <c r="I67" s="9">
        <v>79.9</v>
      </c>
      <c r="J67" s="9">
        <v>1</v>
      </c>
      <c r="K67" s="9"/>
      <c r="L67" s="9"/>
      <c r="M67" s="9"/>
      <c r="N67" s="9"/>
      <c r="O67" s="9"/>
      <c r="P67" s="9"/>
      <c r="Q67" s="9" t="s">
        <v>198</v>
      </c>
    </row>
    <row r="68" spans="1:17" s="7" customFormat="1" ht="15" customHeight="1">
      <c r="A68" s="9"/>
      <c r="B68" s="9"/>
      <c r="C68" s="5"/>
      <c r="D68" s="9"/>
      <c r="E68" s="9"/>
      <c r="F68" s="9"/>
      <c r="G68" s="11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s="7" customFormat="1" ht="24.75" customHeight="1">
      <c r="A69" s="9" t="s">
        <v>199</v>
      </c>
      <c r="B69" s="9" t="s">
        <v>195</v>
      </c>
      <c r="C69" s="5" t="s">
        <v>200</v>
      </c>
      <c r="D69" s="9" t="s">
        <v>201</v>
      </c>
      <c r="E69" s="9"/>
      <c r="F69" s="9"/>
      <c r="G69" s="11">
        <v>80.6</v>
      </c>
      <c r="H69" s="9"/>
      <c r="I69" s="9">
        <v>80.6</v>
      </c>
      <c r="J69" s="9">
        <v>1</v>
      </c>
      <c r="K69" s="9"/>
      <c r="L69" s="9"/>
      <c r="M69" s="9"/>
      <c r="N69" s="9"/>
      <c r="O69" s="9"/>
      <c r="P69" s="9"/>
      <c r="Q69" s="9" t="s">
        <v>198</v>
      </c>
    </row>
    <row r="70" spans="1:17" s="7" customFormat="1" ht="12" customHeight="1">
      <c r="A70" s="9"/>
      <c r="B70" s="9"/>
      <c r="C70" s="5"/>
      <c r="D70" s="9"/>
      <c r="E70" s="9"/>
      <c r="F70" s="9"/>
      <c r="G70" s="11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s="7" customFormat="1" ht="27" customHeight="1">
      <c r="A71" s="9" t="s">
        <v>202</v>
      </c>
      <c r="B71" s="9" t="s">
        <v>195</v>
      </c>
      <c r="C71" s="5" t="s">
        <v>203</v>
      </c>
      <c r="D71" s="9" t="s">
        <v>201</v>
      </c>
      <c r="E71" s="9"/>
      <c r="F71" s="9"/>
      <c r="G71" s="11">
        <v>85.4</v>
      </c>
      <c r="H71" s="9"/>
      <c r="I71" s="9">
        <v>85.4</v>
      </c>
      <c r="J71" s="9">
        <v>1</v>
      </c>
      <c r="K71" s="9"/>
      <c r="L71" s="9"/>
      <c r="M71" s="9"/>
      <c r="N71" s="9"/>
      <c r="O71" s="9"/>
      <c r="P71" s="9"/>
      <c r="Q71" s="9" t="s">
        <v>198</v>
      </c>
    </row>
  </sheetData>
  <sheetProtection objects="1" formatCells="0" formatColumns="0" formatRows="0"/>
  <mergeCells count="2">
    <mergeCell ref="A1:Q1"/>
    <mergeCell ref="A2:Q2"/>
  </mergeCells>
  <printOptions horizontalCentered="1"/>
  <pageMargins left="0.355" right="0.355" top="0.344" bottom="0.511" header="0.355" footer="0.31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qyq</dc:creator>
  <cp:keywords/>
  <dc:description/>
  <cp:lastModifiedBy>qyq</cp:lastModifiedBy>
  <cp:lastPrinted>2018-05-23T01:06:10Z</cp:lastPrinted>
  <dcterms:created xsi:type="dcterms:W3CDTF">2018-04-27T08:23:55Z</dcterms:created>
  <dcterms:modified xsi:type="dcterms:W3CDTF">2018-05-23T01:06:16Z</dcterms:modified>
  <cp:category/>
  <cp:version/>
  <cp:contentType/>
  <cp:contentStatus/>
</cp:coreProperties>
</file>