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大型多功能厅" sheetId="1" r:id="rId1"/>
  </sheets>
  <definedNames>
    <definedName name="pn0" localSheetId="0">'大型多功能厅'!#REF!</definedName>
  </definedNames>
  <calcPr fullCalcOnLoad="1"/>
</workbook>
</file>

<file path=xl/sharedStrings.xml><?xml version="1.0" encoding="utf-8"?>
<sst xmlns="http://schemas.openxmlformats.org/spreadsheetml/2006/main" count="154" uniqueCount="96">
  <si>
    <t>中国音响采购中心</t>
  </si>
  <si>
    <t>www.audiopcc.com</t>
  </si>
  <si>
    <t>上海雍阳电子科技有限公司</t>
  </si>
  <si>
    <t>电话：</t>
  </si>
  <si>
    <t>021-60529679</t>
  </si>
  <si>
    <t>联系人：</t>
  </si>
  <si>
    <t>多功能厅会议室音响系统（约500平米）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</si>
  <si>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</si>
  <si>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</si>
  <si>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</si>
  <si>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</si>
  <si>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</si>
  <si>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</si>
  <si>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</si>
  <si>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</si>
  <si>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</si>
  <si>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</si>
  <si>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备注</t>
  </si>
  <si>
    <t>一、音响系统</t>
  </si>
  <si>
    <t>调音台</t>
  </si>
  <si>
    <t>YAMAHA</t>
  </si>
  <si>
    <t>MG166C</t>
  </si>
  <si>
    <t>10路话筒线路输入,4组立体声,4编组,立体声输出,</t>
  </si>
  <si>
    <t>日本</t>
  </si>
  <si>
    <t>台</t>
  </si>
  <si>
    <t>主音箱</t>
  </si>
  <si>
    <t>YY  audio</t>
  </si>
  <si>
    <t>YA215</t>
  </si>
  <si>
    <t>频率响应   40Hz-18kHz
单元组成   2×15"(385mm)/4" voice coil LF
1×2"(50mm)/3" voice coil HF
额定功率   1200W RMS,4800W peak
灵敏度   101dB 1watt/1 metre
声压级   131dB continuous,137 dB peak
额定阻抗   4 ohms nominal
指向性   90°×50°
分频点   1.5kHz passive
输入方式   2×Speakon NL4
包装尺寸   660mm×605mm×1250mm
净重   70 kg/pc</t>
  </si>
  <si>
    <t>中国</t>
  </si>
  <si>
    <t>只</t>
  </si>
  <si>
    <t>辅助音箱</t>
  </si>
  <si>
    <t>YA15</t>
  </si>
  <si>
    <t>频率响应范围：40HZ-18HZ；单元组成：1X15"(385mm)/3"1X1.4"(36mm)/1.7；额定功率：400W RMS,1600Wpeak；灵敏度：98db/1watt/1metre；声压级：124db continuous;130db peak;额定阻抗：8 ohms nominal;</t>
  </si>
  <si>
    <t>返听音箱</t>
  </si>
  <si>
    <t>YA12</t>
  </si>
  <si>
    <t>频率响应范围：50HZ-18HZ；单元组成：1X12"(300mm)3"1X1"(25mm)1.7；额定功率：300W RMS,1200Wpeak；灵敏度：97db/1watt/1metre；声压级：122db continuous;128db peak;额定阻抗：8 ohms nominal;</t>
  </si>
  <si>
    <t>低音音箱</t>
  </si>
  <si>
    <t>YA118B</t>
  </si>
  <si>
    <t>频率响应范围：40HZ-150HZ；单元组成：1X18"(460mm)/4；额定功率：600W RMS,2400Wpeak；灵敏度：100db/1watt/1metre；声压级：128db continuous;134db peak;额定阻抗：8 ohms nominal;</t>
  </si>
  <si>
    <t>主音功放</t>
  </si>
  <si>
    <t>UA2600</t>
  </si>
  <si>
    <t xml:space="preserve"> 立体声功率:2×1300W,1KHz0.1 THD 4Ω:2×2000W ,桥按功率:3600W ,1KHz0.1 THD 4Ω:5800W,信噪比:120db 转换率:80V/μS,阻尼系数:620:1,频响:+/-0.1db,20Hz+20KHZ </t>
  </si>
  <si>
    <t>辅助音箱功放</t>
  </si>
  <si>
    <t>UA1200</t>
  </si>
  <si>
    <t xml:space="preserve">立体声功率: 600W,1KHz0.1 THD 4:900W ,桥按功率:1800W,1KHz0.1 THD 4:2000W ,信噪比:105db ,转换率:80V/μS,阻尼系数:500:1,频响:+/-0.1db,20Hz+20KHZ 
</t>
  </si>
  <si>
    <t>返听音箱功放</t>
  </si>
  <si>
    <t>UA800</t>
  </si>
  <si>
    <t xml:space="preserve">立体声功率:400W,1KHz0.1 THD 4:600W ,桥按功率:   1000W , 
1KHz0.1 THD 4 1200W ,信噪比:105db ,转换率:60V/μS 
 ,阻尼系数:450:1 频响:+/-0.1db,20Hz+20KHZ 
</t>
  </si>
  <si>
    <t>低音音箱功放</t>
  </si>
  <si>
    <t>UA1600</t>
  </si>
  <si>
    <t xml:space="preserve">立体声功率:800W ,1KHz0.1 THD 4:1200W ,桥按功率:2000W, 1KHz0.1 THD 4:2400W ,信噪比:106db,转换率:80V/μS,阻尼系数: 550:1,频响:+/-0.1db,20Hz+20KHZ </t>
  </si>
  <si>
    <t>无线话筒</t>
  </si>
  <si>
    <t>BS-T65</t>
  </si>
  <si>
    <r>
      <t xml:space="preserve">①采用 UHF超高频段，DPLL数字锁相环多信道频率合成技术； ②真正的分集式无线接收技术，复杂环境，使用更流畅； ③提供 200个信道选择,方便多套机器使用，轻松避开其它干扰； ④先进的红外线自动对频技术，发射机自动追锁接收机频率； ⑤金属手持管体，彩色液晶显示屏，处处彰显高贵品质； ⑥特设接收灵敏度调节，高低功率发射转换功能，应对不同环境； ⑦极强的通用性，各通道发射器可对频后互换使用，维护方便； ⑧手持，领夹发射器，采用两节五号普通碱性电池供电； ⑨频率范围：740-790mHz； ⑩调制方式：宽带 FM； </t>
    </r>
    <r>
      <rPr>
        <sz val="10"/>
        <color indexed="8"/>
        <rFont val="MS Gothic"/>
        <family val="3"/>
      </rPr>
      <t>⑪</t>
    </r>
    <r>
      <rPr>
        <sz val="10"/>
        <color indexed="8"/>
        <rFont val="宋体"/>
        <family val="0"/>
      </rPr>
      <t xml:space="preserve">可调范围：50mHz  ； </t>
    </r>
    <r>
      <rPr>
        <sz val="10"/>
        <color indexed="8"/>
        <rFont val="MS Gothic"/>
        <family val="3"/>
      </rPr>
      <t>⑫</t>
    </r>
    <r>
      <rPr>
        <sz val="10"/>
        <color indexed="8"/>
        <rFont val="宋体"/>
        <family val="0"/>
      </rPr>
      <t xml:space="preserve">信道数目：  200  ； </t>
    </r>
    <r>
      <rPr>
        <sz val="10"/>
        <color indexed="8"/>
        <rFont val="MS Gothic"/>
        <family val="3"/>
      </rPr>
      <t>⑬</t>
    </r>
    <r>
      <rPr>
        <sz val="10"/>
        <color indexed="8"/>
        <rFont val="宋体"/>
        <family val="0"/>
      </rPr>
      <t xml:space="preserve">信道间隔：250KHz  ； </t>
    </r>
    <r>
      <rPr>
        <sz val="10"/>
        <color indexed="8"/>
        <rFont val="MS Gothic"/>
        <family val="3"/>
      </rPr>
      <t>⑭</t>
    </r>
    <r>
      <rPr>
        <sz val="10"/>
        <color indexed="8"/>
        <rFont val="宋体"/>
        <family val="0"/>
      </rPr>
      <t xml:space="preserve">频率稳定度：±0.005%以内； </t>
    </r>
    <r>
      <rPr>
        <sz val="10"/>
        <color indexed="8"/>
        <rFont val="MS Gothic"/>
        <family val="3"/>
      </rPr>
      <t>⑮</t>
    </r>
    <r>
      <rPr>
        <sz val="10"/>
        <color indexed="8"/>
        <rFont val="宋体"/>
        <family val="0"/>
      </rPr>
      <t xml:space="preserve">动态范围：100dB  ； </t>
    </r>
    <r>
      <rPr>
        <sz val="10"/>
        <color indexed="8"/>
        <rFont val="MS Gothic"/>
        <family val="3"/>
      </rPr>
      <t>⑯</t>
    </r>
    <r>
      <rPr>
        <sz val="10"/>
        <color indexed="8"/>
        <rFont val="宋体"/>
        <family val="0"/>
      </rPr>
      <t xml:space="preserve">最大频偏：±45KHz  ； </t>
    </r>
    <r>
      <rPr>
        <sz val="10"/>
        <color indexed="8"/>
        <rFont val="MS Gothic"/>
        <family val="3"/>
      </rPr>
      <t>⑰</t>
    </r>
    <r>
      <rPr>
        <sz val="10"/>
        <color indexed="8"/>
        <rFont val="宋体"/>
        <family val="0"/>
      </rPr>
      <t xml:space="preserve">音频响应：  80Hz-18KHz(±3dB)； </t>
    </r>
    <r>
      <rPr>
        <sz val="10"/>
        <color indexed="8"/>
        <rFont val="MS Gothic"/>
        <family val="3"/>
      </rPr>
      <t>⑱</t>
    </r>
    <r>
      <rPr>
        <sz val="10"/>
        <color indexed="8"/>
        <rFont val="宋体"/>
        <family val="0"/>
      </rPr>
      <t xml:space="preserve">综合信噪比：&gt;105dB； </t>
    </r>
    <r>
      <rPr>
        <sz val="10"/>
        <color indexed="8"/>
        <rFont val="MS Gothic"/>
        <family val="3"/>
      </rPr>
      <t>⑲</t>
    </r>
    <r>
      <rPr>
        <sz val="10"/>
        <color indexed="8"/>
        <rFont val="宋体"/>
        <family val="0"/>
      </rPr>
      <t xml:space="preserve">综合失真：≤0.5%  ； </t>
    </r>
    <r>
      <rPr>
        <sz val="10"/>
        <color indexed="8"/>
        <rFont val="MS Gothic"/>
        <family val="3"/>
      </rPr>
      <t>⑳</t>
    </r>
    <r>
      <rPr>
        <sz val="10"/>
        <color indexed="8"/>
        <rFont val="宋体"/>
        <family val="0"/>
      </rPr>
      <t>工作温度：-10℃--+40℃。</t>
    </r>
  </si>
  <si>
    <t>套</t>
  </si>
  <si>
    <t>音频处理器</t>
  </si>
  <si>
    <t>KA500</t>
  </si>
  <si>
    <t>2输入6输出多种分频模式,采用DSP技术，每个通道输出有-40dB～+6dB增益 控制，步距：0.5dB每个通道输出有限制,低通分频范围20Hz～20KHz，377个 分频点,高通分频范围＜10Hz～16KHz，380个分频点,分频滤波器类型和斜率 多种选择，每个通道输出带有5段参量均衡</t>
  </si>
  <si>
    <t xml:space="preserve"> </t>
  </si>
  <si>
    <t>效果器</t>
  </si>
  <si>
    <t>REV100</t>
  </si>
  <si>
    <t>双通道专业数码混响器,内置99种预制效果</t>
  </si>
  <si>
    <t>原装正品</t>
  </si>
  <si>
    <t>均衡器</t>
  </si>
  <si>
    <t>dbx</t>
  </si>
  <si>
    <t>①双路，31段均衡器,带反馈显示； ②频率响应：20Hz—20KHz ±1.5dB； ③总谐波失真：&lt;1%，信噪比：≥98 Db</t>
  </si>
  <si>
    <t>美国</t>
  </si>
  <si>
    <t>电源时序器</t>
  </si>
  <si>
    <t>NPW80</t>
  </si>
  <si>
    <t>8路电源时序器，方便连接，插座依次先后上电、关电， 单路2000W输出，总输出12000W</t>
  </si>
  <si>
    <t>DVD</t>
  </si>
  <si>
    <t>SONY</t>
  </si>
  <si>
    <t>BDP-S590</t>
  </si>
  <si>
    <t>光盘放入方式: 托盘式可播放压缩碟片格式: MPEG4 DivX CD DVD品牌: Sony/索尼型号: BDP-S590视频输出端口: 复合视频(Vidio) 色差分量(YCbCr/YPbPr) HDMI音视频扩展接口: USB接口音频输出端口: 左右声道 同轴 光纤视频制式: NTSC/PAL机身颜色: 标配含票含线赠50G3D碟十张 标配含票含线赠50G3D碟5张 标配+3D眼镜2个 标配+3D眼镜1个 标配含发票含线赠正版3d碟一张 标配含发票含线赠正版2d碟一张 标配含发票含原装HDMI线播放器类型: 蓝光播放器售后服务: 全国联保逐行扫描: 支持产品功耗: 11W-19W外形尺寸: 430mm×199mm×42mm产品重量: 1.5KG</t>
  </si>
  <si>
    <t>二、流动演出灯光系统</t>
  </si>
  <si>
    <r>
      <t>2</t>
    </r>
    <r>
      <rPr>
        <sz val="10"/>
        <rFont val="宋体"/>
        <family val="0"/>
      </rPr>
      <t>00W光束</t>
    </r>
  </si>
  <si>
    <t>KELEK</t>
  </si>
  <si>
    <t>YA052</t>
  </si>
  <si>
    <t>国际标准DMX512信号控制。
·灯泡：高效飞利浦投影灯泡      功率：200W     光通量为59500lm，色温可达8000K。
·颜色盘:14+1个色片组成，
·图案盘:17+1个图案效果。
·效果轮：一个可旋转的八棱镜，一个雾化镜。
·可正反方向旋转并具有棱镜定位功能。调焦，变焦，液晶显示屏。
·采用光电复位系统，当偶然发生误动后，可自动检索复位。
·水平540°，解析度8Bit/16Bit
·垂直270°，解析度8Bit/16Bit。
·光学器件，3片透镜式镜头组，变焦0-3.9度，电子聚焦20米处·过热保护。
·电源：100-240V，50/60Hz
·功率：250W
·IP防护等级:IP20
·电感镇流器和AC/DC开关电源。
·尺寸：330（长）×450（宽）×480（高）mm
·净重：15</t>
  </si>
  <si>
    <t>带航空柜</t>
  </si>
  <si>
    <t>3W*54颗LED PAR灯</t>
  </si>
  <si>
    <t>YE046B</t>
  </si>
  <si>
    <t>54颗RGBW灯珠 手拉手线</t>
  </si>
  <si>
    <t>不防水</t>
  </si>
  <si>
    <t>灯控台</t>
  </si>
  <si>
    <t>YK012A</t>
  </si>
  <si>
    <t>240控制台</t>
  </si>
  <si>
    <t>二、辅材</t>
  </si>
  <si>
    <t>设备机柜</t>
  </si>
  <si>
    <t>24U</t>
  </si>
  <si>
    <t>线材辅材</t>
  </si>
  <si>
    <t>批</t>
  </si>
  <si>
    <t>灯架</t>
  </si>
  <si>
    <t>自备</t>
  </si>
  <si>
    <t>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</si>
</sst>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 * #,##0_ ;_ * \-#,##0_ ;_ * &quot;-&quot;??_ ;_ @_ "/>
  </numFmts>
  <fonts count="29">
    <font>
      <sz val="12"/>
      <name val="宋体"/>
      <family val="0"/>
    </font>
    <font>
      <sz val="12"/>
      <color indexed="14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indexed="8"/>
      <name val="MS Gothic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16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6" fillId="12" borderId="0" applyNumberFormat="0" applyBorder="0" applyAlignment="0" applyProtection="0"/>
    <xf numFmtId="0" fontId="11" fillId="0" borderId="8" applyNumberFormat="0" applyFill="0" applyAlignment="0" applyProtection="0"/>
    <xf numFmtId="0" fontId="3" fillId="0" borderId="0">
      <alignment/>
      <protection/>
    </xf>
    <xf numFmtId="0" fontId="26" fillId="0" borderId="9" applyNumberFormat="0" applyFill="0" applyAlignment="0" applyProtection="0"/>
    <xf numFmtId="0" fontId="15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6" fillId="20" borderId="0" applyNumberFormat="0" applyBorder="0" applyAlignment="0" applyProtection="0"/>
    <xf numFmtId="0" fontId="1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23" applyFont="1" applyAlignment="1">
      <alignment horizontal="left"/>
      <protection/>
    </xf>
    <xf numFmtId="0" fontId="3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10" xfId="25" applyNumberFormat="1" applyFill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7" fillId="17" borderId="11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vertical="center" wrapText="1"/>
    </xf>
    <xf numFmtId="0" fontId="8" fillId="3" borderId="10" xfId="0" applyNumberFormat="1" applyFont="1" applyFill="1" applyBorder="1" applyAlignment="1">
      <alignment horizontal="center" vertical="center"/>
    </xf>
    <xf numFmtId="0" fontId="7" fillId="17" borderId="11" xfId="64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8" fillId="22" borderId="10" xfId="0" applyNumberFormat="1" applyFont="1" applyFill="1" applyBorder="1" applyAlignment="1">
      <alignment horizontal="center" vertical="center" wrapText="1"/>
    </xf>
    <xf numFmtId="0" fontId="8" fillId="22" borderId="10" xfId="0" applyNumberFormat="1" applyFont="1" applyFill="1" applyBorder="1" applyAlignment="1">
      <alignment horizontal="left" vertical="top" wrapText="1"/>
    </xf>
    <xf numFmtId="0" fontId="8" fillId="22" borderId="10" xfId="0" applyNumberFormat="1" applyFont="1" applyFill="1" applyBorder="1" applyAlignment="1">
      <alignment horizontal="center" vertical="center"/>
    </xf>
    <xf numFmtId="0" fontId="8" fillId="17" borderId="19" xfId="0" applyNumberFormat="1" applyFont="1" applyFill="1" applyBorder="1" applyAlignment="1">
      <alignment horizontal="left" vertical="center" wrapText="1"/>
    </xf>
    <xf numFmtId="0" fontId="8" fillId="17" borderId="21" xfId="0" applyNumberFormat="1" applyFont="1" applyFill="1" applyBorder="1" applyAlignment="1">
      <alignment horizontal="left" vertical="center" wrapText="1"/>
    </xf>
    <xf numFmtId="0" fontId="8" fillId="17" borderId="19" xfId="0" applyNumberFormat="1" applyFont="1" applyFill="1" applyBorder="1" applyAlignment="1">
      <alignment vertical="center" wrapText="1"/>
    </xf>
    <xf numFmtId="0" fontId="8" fillId="17" borderId="10" xfId="0" applyNumberFormat="1" applyFont="1" applyFill="1" applyBorder="1" applyAlignment="1">
      <alignment horizontal="center" vertical="center" wrapText="1"/>
    </xf>
    <xf numFmtId="0" fontId="8" fillId="17" borderId="10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4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7" fillId="17" borderId="10" xfId="64" applyFont="1" applyFill="1" applyBorder="1" applyAlignment="1" applyProtection="1">
      <alignment horizontal="left" vertical="center"/>
      <protection locked="0"/>
    </xf>
    <xf numFmtId="178" fontId="2" fillId="25" borderId="10" xfId="22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22" borderId="18" xfId="0" applyNumberFormat="1" applyFont="1" applyFill="1" applyBorder="1" applyAlignment="1">
      <alignment horizontal="center" vertical="center" wrapText="1"/>
    </xf>
    <xf numFmtId="0" fontId="8" fillId="17" borderId="18" xfId="0" applyNumberFormat="1" applyFont="1" applyFill="1" applyBorder="1" applyAlignment="1">
      <alignment horizontal="center" vertical="center" wrapText="1"/>
    </xf>
    <xf numFmtId="0" fontId="8" fillId="4" borderId="2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培训室1_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统计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0,0&#13;&#10;NA&#13;&#10;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opcc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I6" sqref="I6"/>
    </sheetView>
  </sheetViews>
  <sheetFormatPr defaultColWidth="8.75390625" defaultRowHeight="14.25"/>
  <cols>
    <col min="1" max="1" width="6.125" style="0" customWidth="1"/>
    <col min="2" max="2" width="13.50390625" style="0" customWidth="1"/>
    <col min="4" max="4" width="10.875" style="0" customWidth="1"/>
    <col min="5" max="5" width="28.75390625" style="0" customWidth="1"/>
    <col min="6" max="6" width="7.625" style="0" customWidth="1"/>
    <col min="7" max="7" width="6.625" style="0" customWidth="1"/>
    <col min="8" max="8" width="6.125" style="0" customWidth="1"/>
  </cols>
  <sheetData>
    <row r="1" spans="1:11" ht="18" customHeight="1">
      <c r="A1" s="4" t="s">
        <v>0</v>
      </c>
      <c r="B1" s="5"/>
      <c r="C1" s="6" t="s">
        <v>1</v>
      </c>
      <c r="D1" s="6"/>
      <c r="E1" s="4" t="s">
        <v>2</v>
      </c>
      <c r="F1" s="4" t="s">
        <v>3</v>
      </c>
      <c r="G1" s="4" t="s">
        <v>4</v>
      </c>
      <c r="H1" s="4"/>
      <c r="I1" s="4"/>
      <c r="J1" s="4" t="s">
        <v>5</v>
      </c>
      <c r="K1" s="4"/>
    </row>
    <row r="2" spans="1:11" ht="30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58"/>
    </row>
    <row r="3" spans="1:11" ht="14.25">
      <c r="A3" s="8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 t="s">
        <v>13</v>
      </c>
      <c r="H3" s="9" t="s">
        <v>14</v>
      </c>
      <c r="I3" s="8" t="s">
        <v>15</v>
      </c>
      <c r="J3" s="8" t="s">
        <v>16</v>
      </c>
      <c r="K3" s="8" t="s">
        <v>17</v>
      </c>
    </row>
    <row r="4" spans="1:11" ht="18" customHeight="1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59"/>
    </row>
    <row r="5" spans="1:11" s="1" customFormat="1" ht="99.75" customHeight="1">
      <c r="A5" s="11">
        <v>1</v>
      </c>
      <c r="B5" s="12" t="s">
        <v>19</v>
      </c>
      <c r="C5" s="13" t="s">
        <v>20</v>
      </c>
      <c r="D5" s="13" t="s">
        <v>21</v>
      </c>
      <c r="E5" s="14" t="s">
        <v>22</v>
      </c>
      <c r="F5" s="11" t="s">
        <v>23</v>
      </c>
      <c r="G5" s="15" t="s">
        <v>24</v>
      </c>
      <c r="H5" s="11">
        <v>1</v>
      </c>
      <c r="I5" s="60"/>
      <c r="J5" s="61">
        <f>I5</f>
        <v>0</v>
      </c>
      <c r="K5" s="62"/>
    </row>
    <row r="6" spans="1:11" s="1" customFormat="1" ht="147.75" customHeight="1">
      <c r="A6" s="16">
        <v>2</v>
      </c>
      <c r="B6" s="17" t="s">
        <v>25</v>
      </c>
      <c r="C6" s="15" t="s">
        <v>26</v>
      </c>
      <c r="D6" s="18" t="s">
        <v>27</v>
      </c>
      <c r="E6" s="19" t="s">
        <v>28</v>
      </c>
      <c r="F6" s="11" t="s">
        <v>29</v>
      </c>
      <c r="G6" s="15" t="s">
        <v>30</v>
      </c>
      <c r="H6" s="11">
        <v>2</v>
      </c>
      <c r="I6" s="63"/>
      <c r="J6" s="64">
        <f aca="true" t="shared" si="0" ref="J6:J14">I6*H6</f>
        <v>0</v>
      </c>
      <c r="K6" s="62"/>
    </row>
    <row r="7" spans="1:11" s="1" customFormat="1" ht="99.75" customHeight="1">
      <c r="A7" s="20">
        <v>3</v>
      </c>
      <c r="B7" s="21" t="s">
        <v>31</v>
      </c>
      <c r="C7" s="15" t="s">
        <v>26</v>
      </c>
      <c r="D7" s="22" t="s">
        <v>32</v>
      </c>
      <c r="E7" s="23" t="s">
        <v>33</v>
      </c>
      <c r="F7" s="11" t="s">
        <v>29</v>
      </c>
      <c r="G7" s="15" t="s">
        <v>30</v>
      </c>
      <c r="H7" s="11">
        <v>4</v>
      </c>
      <c r="I7" s="15"/>
      <c r="J7" s="65">
        <f t="shared" si="0"/>
        <v>0</v>
      </c>
      <c r="K7" s="62"/>
    </row>
    <row r="8" spans="1:11" s="1" customFormat="1" ht="99.75" customHeight="1">
      <c r="A8" s="11">
        <v>4</v>
      </c>
      <c r="B8" s="21" t="s">
        <v>34</v>
      </c>
      <c r="C8" s="13" t="s">
        <v>26</v>
      </c>
      <c r="D8" s="13" t="s">
        <v>35</v>
      </c>
      <c r="E8" s="24" t="s">
        <v>36</v>
      </c>
      <c r="F8" s="11" t="s">
        <v>29</v>
      </c>
      <c r="G8" s="15" t="s">
        <v>30</v>
      </c>
      <c r="H8" s="11">
        <v>2</v>
      </c>
      <c r="I8" s="15"/>
      <c r="J8" s="65">
        <f t="shared" si="0"/>
        <v>0</v>
      </c>
      <c r="K8" s="62"/>
    </row>
    <row r="9" spans="1:11" s="1" customFormat="1" ht="123" customHeight="1">
      <c r="A9" s="16">
        <v>5</v>
      </c>
      <c r="B9" s="21" t="s">
        <v>37</v>
      </c>
      <c r="C9" s="13" t="s">
        <v>26</v>
      </c>
      <c r="D9" s="25" t="s">
        <v>38</v>
      </c>
      <c r="E9" s="24" t="s">
        <v>39</v>
      </c>
      <c r="F9" s="11" t="s">
        <v>29</v>
      </c>
      <c r="G9" s="15" t="s">
        <v>30</v>
      </c>
      <c r="H9" s="11">
        <v>2</v>
      </c>
      <c r="I9" s="15"/>
      <c r="J9" s="65">
        <f t="shared" si="0"/>
        <v>0</v>
      </c>
      <c r="K9" s="62"/>
    </row>
    <row r="10" spans="1:11" s="1" customFormat="1" ht="99.75" customHeight="1">
      <c r="A10" s="20">
        <v>6</v>
      </c>
      <c r="B10" s="21" t="s">
        <v>40</v>
      </c>
      <c r="C10" s="15" t="s">
        <v>26</v>
      </c>
      <c r="D10" s="25" t="s">
        <v>41</v>
      </c>
      <c r="E10" s="24" t="s">
        <v>42</v>
      </c>
      <c r="F10" s="11" t="s">
        <v>29</v>
      </c>
      <c r="G10" s="15" t="s">
        <v>24</v>
      </c>
      <c r="H10" s="11">
        <v>1</v>
      </c>
      <c r="I10" s="15"/>
      <c r="J10" s="65">
        <f t="shared" si="0"/>
        <v>0</v>
      </c>
      <c r="K10" s="62"/>
    </row>
    <row r="11" spans="1:11" s="1" customFormat="1" ht="99.75" customHeight="1">
      <c r="A11" s="11">
        <v>7</v>
      </c>
      <c r="B11" s="11" t="s">
        <v>43</v>
      </c>
      <c r="C11" s="15" t="s">
        <v>26</v>
      </c>
      <c r="D11" s="15" t="s">
        <v>44</v>
      </c>
      <c r="E11" s="26" t="s">
        <v>45</v>
      </c>
      <c r="F11" s="11" t="s">
        <v>29</v>
      </c>
      <c r="G11" s="27" t="s">
        <v>24</v>
      </c>
      <c r="H11" s="11">
        <v>2</v>
      </c>
      <c r="I11" s="15"/>
      <c r="J11" s="65">
        <f t="shared" si="0"/>
        <v>0</v>
      </c>
      <c r="K11" s="62"/>
    </row>
    <row r="12" spans="1:11" s="1" customFormat="1" ht="99.75" customHeight="1">
      <c r="A12" s="16">
        <v>8</v>
      </c>
      <c r="B12" s="11" t="s">
        <v>46</v>
      </c>
      <c r="C12" s="15" t="s">
        <v>26</v>
      </c>
      <c r="D12" s="15" t="s">
        <v>47</v>
      </c>
      <c r="E12" s="28" t="s">
        <v>48</v>
      </c>
      <c r="F12" s="11" t="s">
        <v>29</v>
      </c>
      <c r="G12" s="27" t="s">
        <v>24</v>
      </c>
      <c r="H12" s="11">
        <v>1</v>
      </c>
      <c r="I12" s="15"/>
      <c r="J12" s="65">
        <f t="shared" si="0"/>
        <v>0</v>
      </c>
      <c r="K12" s="62"/>
    </row>
    <row r="13" spans="1:11" s="1" customFormat="1" ht="99.75" customHeight="1">
      <c r="A13" s="20">
        <v>9</v>
      </c>
      <c r="B13" s="11" t="s">
        <v>49</v>
      </c>
      <c r="C13" s="11" t="s">
        <v>26</v>
      </c>
      <c r="D13" s="27" t="s">
        <v>50</v>
      </c>
      <c r="E13" s="28" t="s">
        <v>51</v>
      </c>
      <c r="F13" s="27" t="s">
        <v>29</v>
      </c>
      <c r="G13" s="27" t="s">
        <v>24</v>
      </c>
      <c r="H13" s="11">
        <v>1</v>
      </c>
      <c r="I13" s="27"/>
      <c r="J13" s="65">
        <f t="shared" si="0"/>
        <v>0</v>
      </c>
      <c r="K13" s="62"/>
    </row>
    <row r="14" spans="1:11" s="1" customFormat="1" ht="60" customHeight="1">
      <c r="A14" s="11">
        <v>10</v>
      </c>
      <c r="B14" s="11" t="s">
        <v>52</v>
      </c>
      <c r="C14" s="15" t="s">
        <v>26</v>
      </c>
      <c r="D14" s="15" t="s">
        <v>53</v>
      </c>
      <c r="E14" s="14" t="s">
        <v>54</v>
      </c>
      <c r="F14" s="11" t="s">
        <v>29</v>
      </c>
      <c r="G14" s="27" t="s">
        <v>55</v>
      </c>
      <c r="H14" s="11">
        <v>2</v>
      </c>
      <c r="I14" s="15"/>
      <c r="J14" s="65">
        <f t="shared" si="0"/>
        <v>0</v>
      </c>
      <c r="K14" s="62"/>
    </row>
    <row r="15" spans="1:11" s="1" customFormat="1" ht="99.75" customHeight="1">
      <c r="A15" s="16">
        <v>11</v>
      </c>
      <c r="B15" s="11" t="s">
        <v>56</v>
      </c>
      <c r="C15" s="15" t="s">
        <v>26</v>
      </c>
      <c r="D15" s="15" t="s">
        <v>57</v>
      </c>
      <c r="E15" s="14" t="s">
        <v>58</v>
      </c>
      <c r="F15" s="11" t="s">
        <v>29</v>
      </c>
      <c r="G15" s="27" t="s">
        <v>24</v>
      </c>
      <c r="H15" s="11">
        <v>1</v>
      </c>
      <c r="I15" s="15"/>
      <c r="J15" s="65" t="s">
        <v>59</v>
      </c>
      <c r="K15" s="62"/>
    </row>
    <row r="16" spans="1:11" s="1" customFormat="1" ht="99.75" customHeight="1">
      <c r="A16" s="16"/>
      <c r="B16" s="11" t="s">
        <v>60</v>
      </c>
      <c r="C16" s="15" t="s">
        <v>20</v>
      </c>
      <c r="D16" s="15" t="s">
        <v>61</v>
      </c>
      <c r="E16" s="29" t="s">
        <v>62</v>
      </c>
      <c r="F16" s="11" t="s">
        <v>23</v>
      </c>
      <c r="G16" s="27" t="s">
        <v>24</v>
      </c>
      <c r="H16" s="11">
        <v>1</v>
      </c>
      <c r="I16" s="15"/>
      <c r="J16" s="65">
        <f>I16</f>
        <v>0</v>
      </c>
      <c r="K16" s="11" t="s">
        <v>63</v>
      </c>
    </row>
    <row r="17" spans="1:11" s="1" customFormat="1" ht="99.75" customHeight="1">
      <c r="A17" s="20">
        <v>12</v>
      </c>
      <c r="B17" s="11" t="s">
        <v>64</v>
      </c>
      <c r="C17" s="15" t="s">
        <v>65</v>
      </c>
      <c r="D17" s="15">
        <v>231</v>
      </c>
      <c r="E17" s="30" t="s">
        <v>66</v>
      </c>
      <c r="F17" s="11" t="s">
        <v>67</v>
      </c>
      <c r="G17" s="27" t="s">
        <v>24</v>
      </c>
      <c r="H17" s="11">
        <v>1</v>
      </c>
      <c r="I17" s="15"/>
      <c r="J17" s="65" t="s">
        <v>59</v>
      </c>
      <c r="K17" s="11" t="s">
        <v>63</v>
      </c>
    </row>
    <row r="18" spans="1:11" s="1" customFormat="1" ht="99.75" customHeight="1">
      <c r="A18" s="11">
        <v>13</v>
      </c>
      <c r="B18" s="11" t="s">
        <v>68</v>
      </c>
      <c r="C18" s="15" t="s">
        <v>26</v>
      </c>
      <c r="D18" s="15" t="s">
        <v>69</v>
      </c>
      <c r="E18" s="31" t="s">
        <v>70</v>
      </c>
      <c r="F18" s="11" t="s">
        <v>29</v>
      </c>
      <c r="G18" s="27" t="s">
        <v>24</v>
      </c>
      <c r="H18" s="11">
        <v>2</v>
      </c>
      <c r="I18" s="15"/>
      <c r="J18" s="65" t="s">
        <v>59</v>
      </c>
      <c r="K18" s="62"/>
    </row>
    <row r="19" spans="1:11" s="1" customFormat="1" ht="99.75" customHeight="1">
      <c r="A19" s="16">
        <v>14</v>
      </c>
      <c r="B19" s="11" t="s">
        <v>71</v>
      </c>
      <c r="C19" s="15" t="s">
        <v>72</v>
      </c>
      <c r="D19" s="15" t="s">
        <v>73</v>
      </c>
      <c r="E19" s="30" t="s">
        <v>74</v>
      </c>
      <c r="F19" s="11" t="s">
        <v>23</v>
      </c>
      <c r="G19" s="27" t="s">
        <v>24</v>
      </c>
      <c r="H19" s="11">
        <v>1</v>
      </c>
      <c r="I19" s="15"/>
      <c r="J19" s="65" t="s">
        <v>59</v>
      </c>
      <c r="K19" s="62"/>
    </row>
    <row r="20" spans="1:11" s="1" customFormat="1" ht="25.5" customHeight="1">
      <c r="A20" s="20"/>
      <c r="B20" s="32" t="s">
        <v>16</v>
      </c>
      <c r="C20" s="32"/>
      <c r="D20" s="32"/>
      <c r="E20" s="33"/>
      <c r="F20" s="32"/>
      <c r="G20" s="34"/>
      <c r="H20" s="32"/>
      <c r="I20" s="32"/>
      <c r="J20" s="66">
        <f>SUM(J5:J19)</f>
        <v>0</v>
      </c>
      <c r="K20" s="62"/>
    </row>
    <row r="21" spans="1:11" s="2" customFormat="1" ht="22.5" customHeight="1">
      <c r="A21" s="35" t="s">
        <v>75</v>
      </c>
      <c r="B21" s="35"/>
      <c r="C21" s="35"/>
      <c r="D21" s="35"/>
      <c r="E21" s="35"/>
      <c r="F21" s="35"/>
      <c r="G21" s="35"/>
      <c r="H21" s="35"/>
      <c r="I21" s="35"/>
      <c r="J21" s="35"/>
      <c r="K21" s="67"/>
    </row>
    <row r="22" spans="1:11" s="3" customFormat="1" ht="99.75" customHeight="1">
      <c r="A22" s="36">
        <v>1</v>
      </c>
      <c r="B22" s="37" t="s">
        <v>76</v>
      </c>
      <c r="C22" s="38" t="s">
        <v>77</v>
      </c>
      <c r="D22" s="39" t="s">
        <v>78</v>
      </c>
      <c r="E22" s="40" t="s">
        <v>79</v>
      </c>
      <c r="F22" s="36" t="s">
        <v>29</v>
      </c>
      <c r="G22" s="41" t="s">
        <v>24</v>
      </c>
      <c r="H22" s="42">
        <v>8</v>
      </c>
      <c r="I22" s="68" t="s">
        <v>59</v>
      </c>
      <c r="J22" s="36" t="e">
        <f>I22*H22</f>
        <v>#VALUE!</v>
      </c>
      <c r="K22" s="69" t="s">
        <v>80</v>
      </c>
    </row>
    <row r="23" spans="1:11" s="3" customFormat="1" ht="99.75" customHeight="1">
      <c r="A23" s="36">
        <v>2</v>
      </c>
      <c r="B23" s="37" t="s">
        <v>81</v>
      </c>
      <c r="C23" s="38" t="s">
        <v>77</v>
      </c>
      <c r="D23" s="43" t="s">
        <v>82</v>
      </c>
      <c r="E23" s="28" t="s">
        <v>83</v>
      </c>
      <c r="F23" s="36" t="s">
        <v>29</v>
      </c>
      <c r="G23" s="41" t="s">
        <v>24</v>
      </c>
      <c r="H23" s="42">
        <v>16</v>
      </c>
      <c r="I23" s="42" t="s">
        <v>59</v>
      </c>
      <c r="J23" s="42" t="e">
        <f>I23*H23</f>
        <v>#VALUE!</v>
      </c>
      <c r="K23" s="69" t="s">
        <v>84</v>
      </c>
    </row>
    <row r="24" spans="1:11" s="3" customFormat="1" ht="99.75" customHeight="1">
      <c r="A24" s="36">
        <v>3</v>
      </c>
      <c r="B24" s="44" t="s">
        <v>85</v>
      </c>
      <c r="C24" s="38" t="s">
        <v>77</v>
      </c>
      <c r="D24" s="45" t="s">
        <v>86</v>
      </c>
      <c r="E24" s="46" t="s">
        <v>87</v>
      </c>
      <c r="F24" s="36" t="s">
        <v>29</v>
      </c>
      <c r="G24" s="42" t="s">
        <v>24</v>
      </c>
      <c r="H24" s="42">
        <v>1</v>
      </c>
      <c r="I24" s="42" t="s">
        <v>59</v>
      </c>
      <c r="J24" s="42" t="str">
        <f>I24</f>
        <v> </v>
      </c>
      <c r="K24" s="69"/>
    </row>
    <row r="25" spans="1:11" s="1" customFormat="1" ht="18" customHeight="1">
      <c r="A25" s="47"/>
      <c r="B25" s="47" t="s">
        <v>16</v>
      </c>
      <c r="C25" s="47"/>
      <c r="D25" s="47"/>
      <c r="E25" s="48"/>
      <c r="F25" s="49"/>
      <c r="G25" s="49"/>
      <c r="H25" s="47"/>
      <c r="I25" s="49"/>
      <c r="J25" s="70" t="e">
        <f>SUM(J22:J24)</f>
        <v>#VALUE!</v>
      </c>
      <c r="K25" s="62"/>
    </row>
    <row r="26" spans="1:11" s="1" customFormat="1" ht="26.25" customHeight="1">
      <c r="A26" s="50" t="s">
        <v>88</v>
      </c>
      <c r="B26" s="50"/>
      <c r="C26" s="51"/>
      <c r="D26" s="50"/>
      <c r="E26" s="52"/>
      <c r="F26" s="53"/>
      <c r="G26" s="54"/>
      <c r="H26" s="53"/>
      <c r="I26" s="53"/>
      <c r="J26" s="71"/>
      <c r="K26" s="62"/>
    </row>
    <row r="27" spans="1:11" s="1" customFormat="1" ht="41.25" customHeight="1">
      <c r="A27" s="11">
        <v>1</v>
      </c>
      <c r="B27" s="11" t="s">
        <v>89</v>
      </c>
      <c r="C27" s="15"/>
      <c r="D27" s="15"/>
      <c r="E27" s="55" t="s">
        <v>90</v>
      </c>
      <c r="F27" s="11"/>
      <c r="G27" s="27" t="s">
        <v>24</v>
      </c>
      <c r="H27" s="11">
        <v>1</v>
      </c>
      <c r="I27" s="15"/>
      <c r="J27" s="65" t="s">
        <v>59</v>
      </c>
      <c r="K27" s="62"/>
    </row>
    <row r="28" spans="1:11" s="1" customFormat="1" ht="24.75" customHeight="1">
      <c r="A28" s="11">
        <v>2</v>
      </c>
      <c r="B28" s="11" t="s">
        <v>91</v>
      </c>
      <c r="C28" s="11"/>
      <c r="D28" s="37"/>
      <c r="E28" s="56"/>
      <c r="F28" s="27"/>
      <c r="G28" s="27" t="s">
        <v>92</v>
      </c>
      <c r="H28" s="11">
        <v>1</v>
      </c>
      <c r="I28" s="27"/>
      <c r="J28" s="65" t="s">
        <v>59</v>
      </c>
      <c r="K28" s="62"/>
    </row>
    <row r="29" spans="1:11" s="1" customFormat="1" ht="24.75" customHeight="1">
      <c r="A29" s="11">
        <v>3</v>
      </c>
      <c r="B29" s="11" t="s">
        <v>93</v>
      </c>
      <c r="C29" s="11"/>
      <c r="D29" s="37"/>
      <c r="E29" s="56"/>
      <c r="F29" s="27"/>
      <c r="G29" s="27" t="s">
        <v>92</v>
      </c>
      <c r="H29" s="11">
        <v>1</v>
      </c>
      <c r="I29" s="27"/>
      <c r="J29" s="65"/>
      <c r="K29" s="69" t="s">
        <v>94</v>
      </c>
    </row>
    <row r="30" spans="1:11" s="1" customFormat="1" ht="18" customHeight="1">
      <c r="A30" s="47"/>
      <c r="B30" s="47" t="s">
        <v>16</v>
      </c>
      <c r="C30" s="47"/>
      <c r="D30" s="47"/>
      <c r="E30" s="48"/>
      <c r="F30" s="49"/>
      <c r="G30" s="49"/>
      <c r="H30" s="47"/>
      <c r="I30" s="49"/>
      <c r="J30" s="70" t="s">
        <v>59</v>
      </c>
      <c r="K30" s="62"/>
    </row>
    <row r="31" spans="1:11" s="1" customFormat="1" ht="21" customHeight="1">
      <c r="A31" s="57"/>
      <c r="B31" s="57" t="s">
        <v>95</v>
      </c>
      <c r="C31" s="57"/>
      <c r="D31" s="57"/>
      <c r="E31" s="57"/>
      <c r="F31" s="57"/>
      <c r="G31" s="57"/>
      <c r="H31" s="57"/>
      <c r="I31" s="57"/>
      <c r="J31" s="72" t="e">
        <f>J30+J25+J20</f>
        <v>#VALUE!</v>
      </c>
      <c r="K31" s="73"/>
    </row>
    <row r="32" spans="1:11" ht="21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74"/>
    </row>
  </sheetData>
  <sheetProtection/>
  <mergeCells count="11">
    <mergeCell ref="A1:B1"/>
    <mergeCell ref="C1:D1"/>
    <mergeCell ref="G1:H1"/>
    <mergeCell ref="A2:K2"/>
    <mergeCell ref="A4:J4"/>
    <mergeCell ref="A21:K21"/>
    <mergeCell ref="C25:D25"/>
    <mergeCell ref="A26:B26"/>
    <mergeCell ref="C30:D30"/>
    <mergeCell ref="B31:I31"/>
    <mergeCell ref="A32:I32"/>
  </mergeCells>
  <hyperlinks>
    <hyperlink ref="C1" r:id="rId1" display="www.audiopcc.com"/>
  </hyperlink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1996-12-17T01:32:42Z</dcterms:created>
  <dcterms:modified xsi:type="dcterms:W3CDTF">2017-02-08T14:32:42Z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